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4\1.00 Planning\10 - Updates\03 - Forms\7 - Approved\Goes on Website\"/>
    </mc:Choice>
  </mc:AlternateContent>
  <xr:revisionPtr revIDLastSave="0" documentId="13_ncr:1_{62766B57-1B9B-4526-A0CF-78049B7A2AB7}" xr6:coauthVersionLast="47" xr6:coauthVersionMax="47" xr10:uidLastSave="{00000000-0000-0000-0000-000000000000}"/>
  <bookViews>
    <workbookView xWindow="28680" yWindow="-120" windowWidth="29040" windowHeight="15720" xr2:uid="{97BDEC22-6936-4B01-BBEE-DAD01D4C0360}"/>
  </bookViews>
  <sheets>
    <sheet name="Adjustment Form" sheetId="4" r:id="rId1"/>
    <sheet name="Table GL Code" sheetId="2" state="hidden" r:id="rId2"/>
  </sheets>
  <definedNames>
    <definedName name="_xlnm._FilterDatabase" localSheetId="1" hidden="1">'Table GL Code'!$N$1:$O$38</definedName>
    <definedName name="ChangeCA">'Table GL Code'!$D$58:$D$78</definedName>
    <definedName name="ChangeLTL">'Table GL Code'!$N$1:$O$38</definedName>
    <definedName name="CUFormsList">'Table GL Code'!$K$2:$L$68</definedName>
    <definedName name="FormsList">'Table GL Code'!$D$2:$F$192</definedName>
    <definedName name="FundsList">'Table GL Code'!$H$2:$I$2996</definedName>
    <definedName name="GLcode">'Table GL Code'!$A$2:$A$1265</definedName>
    <definedName name="_xlnm.Print_Area" localSheetId="0">'Adjustment Form'!$A$1:$AD$141</definedName>
    <definedName name="_xlnm.Print_Titles" localSheetId="0">'Adjustment Form'!$1:$10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9" i="4" l="1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11" i="4" l="1"/>
  <c r="I12" i="4"/>
  <c r="I13" i="4"/>
  <c r="I14" i="4"/>
  <c r="I15" i="4"/>
  <c r="I16" i="4"/>
  <c r="I17" i="4"/>
  <c r="I18" i="4"/>
  <c r="AC129" i="4"/>
  <c r="I19" i="4" l="1"/>
  <c r="I20" i="4"/>
  <c r="I21" i="4"/>
  <c r="I22" i="4"/>
  <c r="I23" i="4"/>
  <c r="I120" i="4"/>
  <c r="A132" i="4"/>
  <c r="AA129" i="4"/>
  <c r="Z121" i="4"/>
  <c r="X121" i="4"/>
  <c r="AV83" i="4" l="1"/>
  <c r="AU103" i="4"/>
  <c r="AU79" i="4"/>
  <c r="AU63" i="4"/>
  <c r="AU51" i="4"/>
  <c r="AU43" i="4"/>
  <c r="AU35" i="4"/>
  <c r="AV114" i="4"/>
  <c r="AV106" i="4"/>
  <c r="AV98" i="4"/>
  <c r="AV90" i="4"/>
  <c r="AV82" i="4"/>
  <c r="AV74" i="4"/>
  <c r="AV66" i="4"/>
  <c r="AV54" i="4"/>
  <c r="AV46" i="4"/>
  <c r="AV38" i="4"/>
  <c r="AV30" i="4"/>
  <c r="AV34" i="4"/>
  <c r="AV58" i="4"/>
  <c r="AU118" i="4"/>
  <c r="AU114" i="4"/>
  <c r="AU110" i="4"/>
  <c r="AU106" i="4"/>
  <c r="AU102" i="4"/>
  <c r="AU98" i="4"/>
  <c r="AU94" i="4"/>
  <c r="AU90" i="4"/>
  <c r="AU86" i="4"/>
  <c r="AU82" i="4"/>
  <c r="AU78" i="4"/>
  <c r="AU74" i="4"/>
  <c r="AU70" i="4"/>
  <c r="AU66" i="4"/>
  <c r="AU62" i="4"/>
  <c r="AU58" i="4"/>
  <c r="AU54" i="4"/>
  <c r="AU50" i="4"/>
  <c r="AU46" i="4"/>
  <c r="AU42" i="4"/>
  <c r="AU38" i="4"/>
  <c r="AU34" i="4"/>
  <c r="AU30" i="4"/>
  <c r="AU26" i="4"/>
  <c r="AV117" i="4"/>
  <c r="AV113" i="4"/>
  <c r="AV109" i="4"/>
  <c r="AV105" i="4"/>
  <c r="AV101" i="4"/>
  <c r="AV97" i="4"/>
  <c r="AV93" i="4"/>
  <c r="AV89" i="4"/>
  <c r="AV81" i="4"/>
  <c r="AV77" i="4"/>
  <c r="AV73" i="4"/>
  <c r="AV69" i="4"/>
  <c r="AV65" i="4"/>
  <c r="AV61" i="4"/>
  <c r="AV57" i="4"/>
  <c r="AV53" i="4"/>
  <c r="AV49" i="4"/>
  <c r="AV45" i="4"/>
  <c r="AV41" i="4"/>
  <c r="AV37" i="4"/>
  <c r="AV33" i="4"/>
  <c r="AV29" i="4"/>
  <c r="AV25" i="4"/>
  <c r="AU117" i="4"/>
  <c r="AU113" i="4"/>
  <c r="AU109" i="4"/>
  <c r="AU105" i="4"/>
  <c r="AU97" i="4"/>
  <c r="AU93" i="4"/>
  <c r="AU89" i="4"/>
  <c r="AU85" i="4"/>
  <c r="AU81" i="4"/>
  <c r="AU73" i="4"/>
  <c r="AU69" i="4"/>
  <c r="AU61" i="4"/>
  <c r="AU57" i="4"/>
  <c r="AU53" i="4"/>
  <c r="AU45" i="4"/>
  <c r="AU41" i="4"/>
  <c r="AU33" i="4"/>
  <c r="AU25" i="4"/>
  <c r="AV116" i="4"/>
  <c r="AV108" i="4"/>
  <c r="AV100" i="4"/>
  <c r="AV92" i="4"/>
  <c r="AV84" i="4"/>
  <c r="AV76" i="4"/>
  <c r="AV68" i="4"/>
  <c r="AV60" i="4"/>
  <c r="AV48" i="4"/>
  <c r="AV40" i="4"/>
  <c r="AV28" i="4"/>
  <c r="AV85" i="4"/>
  <c r="AU101" i="4"/>
  <c r="AU77" i="4"/>
  <c r="AU65" i="4"/>
  <c r="AU49" i="4"/>
  <c r="AU37" i="4"/>
  <c r="AU29" i="4"/>
  <c r="AV112" i="4"/>
  <c r="AV104" i="4"/>
  <c r="AV96" i="4"/>
  <c r="AV88" i="4"/>
  <c r="AV80" i="4"/>
  <c r="AV72" i="4"/>
  <c r="AV64" i="4"/>
  <c r="AV52" i="4"/>
  <c r="AV44" i="4"/>
  <c r="AV32" i="4"/>
  <c r="AV24" i="4"/>
  <c r="AV36" i="4"/>
  <c r="AV56" i="4"/>
  <c r="AU116" i="4"/>
  <c r="AU112" i="4"/>
  <c r="AU108" i="4"/>
  <c r="AU104" i="4"/>
  <c r="AU100" i="4"/>
  <c r="AU96" i="4"/>
  <c r="AU92" i="4"/>
  <c r="AU88" i="4"/>
  <c r="AU84" i="4"/>
  <c r="AU80" i="4"/>
  <c r="AU76" i="4"/>
  <c r="AU72" i="4"/>
  <c r="AU68" i="4"/>
  <c r="AU64" i="4"/>
  <c r="AU60" i="4"/>
  <c r="AU56" i="4"/>
  <c r="AU52" i="4"/>
  <c r="AU48" i="4"/>
  <c r="AU44" i="4"/>
  <c r="AU40" i="4"/>
  <c r="AU36" i="4"/>
  <c r="AU32" i="4"/>
  <c r="AU28" i="4"/>
  <c r="AU24" i="4"/>
  <c r="AV119" i="4"/>
  <c r="AV115" i="4"/>
  <c r="AV111" i="4"/>
  <c r="AV107" i="4"/>
  <c r="AV103" i="4"/>
  <c r="AV99" i="4"/>
  <c r="AV95" i="4"/>
  <c r="AV91" i="4"/>
  <c r="AV87" i="4"/>
  <c r="AV79" i="4"/>
  <c r="AV75" i="4"/>
  <c r="AV71" i="4"/>
  <c r="AV67" i="4"/>
  <c r="AV63" i="4"/>
  <c r="AV59" i="4"/>
  <c r="AV55" i="4"/>
  <c r="AV51" i="4"/>
  <c r="AV47" i="4"/>
  <c r="AV43" i="4"/>
  <c r="AV39" i="4"/>
  <c r="AV35" i="4"/>
  <c r="AV31" i="4"/>
  <c r="AV27" i="4"/>
  <c r="AU119" i="4"/>
  <c r="AU115" i="4"/>
  <c r="AU111" i="4"/>
  <c r="AU107" i="4"/>
  <c r="AU99" i="4"/>
  <c r="AU95" i="4"/>
  <c r="AU91" i="4"/>
  <c r="AU87" i="4"/>
  <c r="AU83" i="4"/>
  <c r="AU75" i="4"/>
  <c r="AU71" i="4"/>
  <c r="AU67" i="4"/>
  <c r="AU59" i="4"/>
  <c r="AU55" i="4"/>
  <c r="AU47" i="4"/>
  <c r="AU39" i="4"/>
  <c r="AU31" i="4"/>
  <c r="AU27" i="4"/>
  <c r="AV118" i="4"/>
  <c r="AV110" i="4"/>
  <c r="AV102" i="4"/>
  <c r="AV94" i="4"/>
  <c r="AV86" i="4"/>
  <c r="AV78" i="4"/>
  <c r="AV70" i="4"/>
  <c r="AV62" i="4"/>
  <c r="AV50" i="4"/>
  <c r="AV42" i="4"/>
  <c r="AV26" i="4"/>
  <c r="A133" i="4"/>
  <c r="AC16" i="4"/>
  <c r="AC24" i="4"/>
  <c r="AC32" i="4"/>
  <c r="AC40" i="4"/>
  <c r="AC48" i="4"/>
  <c r="AC56" i="4"/>
  <c r="AC64" i="4"/>
  <c r="AC72" i="4"/>
  <c r="AC80" i="4"/>
  <c r="AC88" i="4"/>
  <c r="AC96" i="4"/>
  <c r="AC104" i="4"/>
  <c r="AC112" i="4"/>
  <c r="AC120" i="4"/>
  <c r="AC35" i="4"/>
  <c r="AC115" i="4"/>
  <c r="AC36" i="4"/>
  <c r="AC100" i="4"/>
  <c r="AC45" i="4"/>
  <c r="AC69" i="4"/>
  <c r="AC109" i="4"/>
  <c r="AC30" i="4"/>
  <c r="AC62" i="4"/>
  <c r="AC118" i="4"/>
  <c r="AC31" i="4"/>
  <c r="AC103" i="4"/>
  <c r="AC17" i="4"/>
  <c r="AC25" i="4"/>
  <c r="AC33" i="4"/>
  <c r="AC41" i="4"/>
  <c r="AC49" i="4"/>
  <c r="AC57" i="4"/>
  <c r="AC65" i="4"/>
  <c r="AC73" i="4"/>
  <c r="AC81" i="4"/>
  <c r="AC89" i="4"/>
  <c r="AC97" i="4"/>
  <c r="AC105" i="4"/>
  <c r="AC113" i="4"/>
  <c r="AC11" i="4"/>
  <c r="AC27" i="4"/>
  <c r="AC51" i="4"/>
  <c r="AC67" i="4"/>
  <c r="AC83" i="4"/>
  <c r="AC99" i="4"/>
  <c r="AC12" i="4"/>
  <c r="AC44" i="4"/>
  <c r="AC68" i="4"/>
  <c r="AC92" i="4"/>
  <c r="AC116" i="4"/>
  <c r="AC21" i="4"/>
  <c r="AC37" i="4"/>
  <c r="AC53" i="4"/>
  <c r="AC85" i="4"/>
  <c r="AC101" i="4"/>
  <c r="AC14" i="4"/>
  <c r="AC46" i="4"/>
  <c r="AC78" i="4"/>
  <c r="AC94" i="4"/>
  <c r="AC110" i="4"/>
  <c r="AC23" i="4"/>
  <c r="AC47" i="4"/>
  <c r="AC63" i="4"/>
  <c r="AC79" i="4"/>
  <c r="AC95" i="4"/>
  <c r="AC119" i="4"/>
  <c r="AC18" i="4"/>
  <c r="AC26" i="4"/>
  <c r="AC34" i="4"/>
  <c r="AC42" i="4"/>
  <c r="AC50" i="4"/>
  <c r="AC58" i="4"/>
  <c r="AC66" i="4"/>
  <c r="AC74" i="4"/>
  <c r="AC82" i="4"/>
  <c r="AC90" i="4"/>
  <c r="AC98" i="4"/>
  <c r="AC106" i="4"/>
  <c r="AC114" i="4"/>
  <c r="AC19" i="4"/>
  <c r="AC43" i="4"/>
  <c r="AC59" i="4"/>
  <c r="AC75" i="4"/>
  <c r="AC91" i="4"/>
  <c r="AC107" i="4"/>
  <c r="AC20" i="4"/>
  <c r="AC28" i="4"/>
  <c r="AC52" i="4"/>
  <c r="AC60" i="4"/>
  <c r="AC76" i="4"/>
  <c r="AC84" i="4"/>
  <c r="AC108" i="4"/>
  <c r="AC13" i="4"/>
  <c r="AC29" i="4"/>
  <c r="AC61" i="4"/>
  <c r="AC77" i="4"/>
  <c r="AC93" i="4"/>
  <c r="AC117" i="4"/>
  <c r="AC22" i="4"/>
  <c r="AC38" i="4"/>
  <c r="AC54" i="4"/>
  <c r="AC70" i="4"/>
  <c r="AC86" i="4"/>
  <c r="AC102" i="4"/>
  <c r="AC15" i="4"/>
  <c r="AC39" i="4"/>
  <c r="AC55" i="4"/>
  <c r="AC71" i="4"/>
  <c r="AC87" i="4"/>
  <c r="AC111" i="4"/>
  <c r="X123" i="4"/>
  <c r="AV13" i="4"/>
  <c r="AU14" i="4"/>
  <c r="AU17" i="4"/>
  <c r="AV11" i="4"/>
  <c r="AV21" i="4"/>
  <c r="AU19" i="4"/>
  <c r="AU120" i="4"/>
  <c r="AU18" i="4"/>
  <c r="AV14" i="4"/>
  <c r="AV19" i="4"/>
  <c r="AU21" i="4"/>
  <c r="AU20" i="4"/>
  <c r="AU22" i="4"/>
  <c r="AV18" i="4"/>
  <c r="AU16" i="4"/>
  <c r="AV12" i="4"/>
  <c r="AV17" i="4"/>
  <c r="AV120" i="4"/>
  <c r="AV15" i="4"/>
  <c r="AV16" i="4"/>
  <c r="AV20" i="4"/>
  <c r="AV23" i="4"/>
  <c r="AU13" i="4"/>
  <c r="AU23" i="4"/>
  <c r="AV22" i="4"/>
  <c r="AU11" i="4"/>
  <c r="AU15" i="4"/>
  <c r="AU12" i="4"/>
  <c r="AV121" i="4" l="1"/>
  <c r="AU121" i="4"/>
  <c r="A135" i="4" l="1"/>
  <c r="A9" i="4" s="1"/>
</calcChain>
</file>

<file path=xl/sharedStrings.xml><?xml version="1.0" encoding="utf-8"?>
<sst xmlns="http://schemas.openxmlformats.org/spreadsheetml/2006/main" count="5793" uniqueCount="2571">
  <si>
    <t>General Ledger Account Title</t>
  </si>
  <si>
    <t>Debit</t>
  </si>
  <si>
    <t>Credit</t>
  </si>
  <si>
    <t xml:space="preserve">Explanation: </t>
  </si>
  <si>
    <t xml:space="preserve">Reviewed by: </t>
  </si>
  <si>
    <t>Keyed by:</t>
  </si>
  <si>
    <t xml:space="preserve">Proofed by: </t>
  </si>
  <si>
    <t>Initials and Date</t>
  </si>
  <si>
    <t>Department of Financial Services</t>
  </si>
  <si>
    <t>CFO Use</t>
  </si>
  <si>
    <t xml:space="preserve">     OLO      GF  SF      FID</t>
  </si>
  <si>
    <t>Fund Number:</t>
  </si>
  <si>
    <t>Preparer:</t>
  </si>
  <si>
    <t>Date:</t>
  </si>
  <si>
    <t>GL</t>
  </si>
  <si>
    <t>GLName</t>
  </si>
  <si>
    <t>Cash on Hand</t>
  </si>
  <si>
    <t>Petty Cash</t>
  </si>
  <si>
    <t>Cash in Bank</t>
  </si>
  <si>
    <t>Cash in Bank - Money Market - Atlantic</t>
  </si>
  <si>
    <t>Cash in Northern Trust</t>
  </si>
  <si>
    <t>Cash - Certificate of Deposit</t>
  </si>
  <si>
    <t>Cash in Bank - Cert of Deposit</t>
  </si>
  <si>
    <t>Cash in Bank - Lending Collateral</t>
  </si>
  <si>
    <t>Lendg Coll - Time Deposits</t>
  </si>
  <si>
    <t>Cash Equiv - Time Deposits</t>
  </si>
  <si>
    <t>Cash in Bzw Barclays</t>
  </si>
  <si>
    <t>Foreign Currency in Bank</t>
  </si>
  <si>
    <t>Frgn Curr - Apprec/ (Deprec)</t>
  </si>
  <si>
    <t>Cash with State Board of Administration</t>
  </si>
  <si>
    <t>Cash with Fiscal Agents</t>
  </si>
  <si>
    <t>Unreleased Cash in State Treasury</t>
  </si>
  <si>
    <t>Released Cash in State Treasury</t>
  </si>
  <si>
    <t>Releases - Cash in State Treasury</t>
  </si>
  <si>
    <t>Component Unit Cash in Treasury</t>
  </si>
  <si>
    <t>Unexpended General Revenue Releases</t>
  </si>
  <si>
    <t>Unexpended Infrastructure Fund Releases</t>
  </si>
  <si>
    <t>Pooled Investments with State Treasury</t>
  </si>
  <si>
    <t>Pooled Investments with St Treasury</t>
  </si>
  <si>
    <t>ERROR</t>
  </si>
  <si>
    <t>Investments with State Board of Administration</t>
  </si>
  <si>
    <t>Investments at SBA - Rebate Fund</t>
  </si>
  <si>
    <t>Certificates of Deposit</t>
  </si>
  <si>
    <t>U.S. Gov't &amp; Federally Guaranteed Obligation</t>
  </si>
  <si>
    <t>Federal Agencies</t>
  </si>
  <si>
    <t>Bankers Acceptances</t>
  </si>
  <si>
    <t>Commercial Paper</t>
  </si>
  <si>
    <t>Repurchase Agreements</t>
  </si>
  <si>
    <t>Fixed Income Investments</t>
  </si>
  <si>
    <t>International Bonds and Notes</t>
  </si>
  <si>
    <t>Options</t>
  </si>
  <si>
    <t>Real Estate Contracts</t>
  </si>
  <si>
    <t>Money Market and Mutual Funds</t>
  </si>
  <si>
    <t>Short Term Investment Funds</t>
  </si>
  <si>
    <t>Domestic Equity/ Domestic Equity Commingled</t>
  </si>
  <si>
    <t>Equity Group Trust</t>
  </si>
  <si>
    <t>International Equity/ Intl Equity Commingled</t>
  </si>
  <si>
    <t>Security Lending Collateral</t>
  </si>
  <si>
    <t>Other Investments</t>
  </si>
  <si>
    <t>Special Investments with State Treasury</t>
  </si>
  <si>
    <t>St. Treasurer SPIA Investment - ST</t>
  </si>
  <si>
    <t>Non-state and CU Investments with State Treasury</t>
  </si>
  <si>
    <t>Equity Investments with Collateral Securities</t>
  </si>
  <si>
    <t>Debt Investments with Collateral Securities</t>
  </si>
  <si>
    <t>Canadian Bills ($ Dom)</t>
  </si>
  <si>
    <t>Certificates of Dep., Neg.</t>
  </si>
  <si>
    <t>Fed. Agencies (Short-Term)</t>
  </si>
  <si>
    <t>Floating Rate Notes</t>
  </si>
  <si>
    <t>U.S. Treasury Bills</t>
  </si>
  <si>
    <t>Variable Rate Notes</t>
  </si>
  <si>
    <t>Short Term Invest Amortization</t>
  </si>
  <si>
    <t>St Inv - Reserve Offset</t>
  </si>
  <si>
    <t>St Investments - Reserve</t>
  </si>
  <si>
    <t>Short Term Investments</t>
  </si>
  <si>
    <t>Florida PRIME Investment-ST</t>
  </si>
  <si>
    <t>Fixed Income Invest Amortization</t>
  </si>
  <si>
    <t>Florida Prime Investments - ST</t>
  </si>
  <si>
    <t>Stip Participant Liability</t>
  </si>
  <si>
    <t>Equity Investments</t>
  </si>
  <si>
    <t>Option Investments</t>
  </si>
  <si>
    <t>Us Govt &amp; Federally Guaranteed</t>
  </si>
  <si>
    <t>Lending Collateral Investments</t>
  </si>
  <si>
    <t>Real Estate Investments</t>
  </si>
  <si>
    <t>Lending Collateral - Commercial Paper</t>
  </si>
  <si>
    <t>Lending Collateral - Notes &amp; Bonds</t>
  </si>
  <si>
    <t>Lending Collateral - Cert. of Deposit</t>
  </si>
  <si>
    <t>Lending Collateral - Repos</t>
  </si>
  <si>
    <t>Lendg Collateral - Mutual Funds</t>
  </si>
  <si>
    <t>Lendg Collateral - Gics</t>
  </si>
  <si>
    <t>Short Term - Apprec/ Deprec</t>
  </si>
  <si>
    <t>Fixed Income - Apprec/ Deprec</t>
  </si>
  <si>
    <t>Equities - Apprec/ Deprec</t>
  </si>
  <si>
    <t>Real Estate - Apprec/ Deprec</t>
  </si>
  <si>
    <t>Fi Options - Apprec/ Deprec</t>
  </si>
  <si>
    <t>Deferred compensation annuities</t>
  </si>
  <si>
    <t>SWFS Only - Fair Value Adjustment for Treasury Inv</t>
  </si>
  <si>
    <t>SWFS Only - Security lending for Treasury Investme</t>
  </si>
  <si>
    <t>Accounts Receivable</t>
  </si>
  <si>
    <t>Due from Employees</t>
  </si>
  <si>
    <t>Payroll Adjustment M-30</t>
  </si>
  <si>
    <t>Fica Adjustments</t>
  </si>
  <si>
    <t>Retirement Adjustment</t>
  </si>
  <si>
    <t>Undistributed Expenses</t>
  </si>
  <si>
    <t>Discount On Forward Contract</t>
  </si>
  <si>
    <t>Receivable-Pending Sales</t>
  </si>
  <si>
    <t>Excess Benefit - Regular</t>
  </si>
  <si>
    <t>Deliquency Fees</t>
  </si>
  <si>
    <t>Pending Investment Sales</t>
  </si>
  <si>
    <t>Installment Contracts L/T</t>
  </si>
  <si>
    <t>Due From Inmantes - Banking Fees</t>
  </si>
  <si>
    <t>Forward Contract Receivable/Discount</t>
  </si>
  <si>
    <t>Forward Contract Rec - Apprec/Deprec</t>
  </si>
  <si>
    <t>Futures Trade Equity</t>
  </si>
  <si>
    <t>Accts Rec - Miscellaneous Revenue</t>
  </si>
  <si>
    <t>AR-Refunds in Progress</t>
  </si>
  <si>
    <t>AR- Electronic Monitoring</t>
  </si>
  <si>
    <t>Accounts receivable – Due from PRC subsist fees</t>
  </si>
  <si>
    <t>Travel Advances</t>
  </si>
  <si>
    <t>A/R Legal</t>
  </si>
  <si>
    <t>Futures Trade Equity Rec.</t>
  </si>
  <si>
    <t>Rec From Broker-Forward K</t>
  </si>
  <si>
    <t>Taxes Receivable</t>
  </si>
  <si>
    <t>State Contributions Receivable</t>
  </si>
  <si>
    <t>Installment Contributions Receivable</t>
  </si>
  <si>
    <t>Interest and Dividends Receivable</t>
  </si>
  <si>
    <t>Interest Receivable</t>
  </si>
  <si>
    <t>Dividends Receivable</t>
  </si>
  <si>
    <t>Security Lending Inc Rec</t>
  </si>
  <si>
    <t>Accrued Int On Pndg Sales</t>
  </si>
  <si>
    <t>Interest Rec - Claims</t>
  </si>
  <si>
    <t>Dividends Receivable - Apprec/Deprec</t>
  </si>
  <si>
    <t>Loans and Notes Receivable</t>
  </si>
  <si>
    <t>Loans &amp; Advances Receivables</t>
  </si>
  <si>
    <t>Returned Checks</t>
  </si>
  <si>
    <t>A/R - Fisl Escrow</t>
  </si>
  <si>
    <t>Settlements And Judgments Receivable</t>
  </si>
  <si>
    <t>Loans-Scholarships Susp, Rcpt Tran</t>
  </si>
  <si>
    <t>Contracts and Grants Receivable</t>
  </si>
  <si>
    <t>Pension Contributions Receivable</t>
  </si>
  <si>
    <t>Non-State Contributions Receivable</t>
  </si>
  <si>
    <t>Fees Receivable</t>
  </si>
  <si>
    <t>Allowance for Uncollectibles</t>
  </si>
  <si>
    <t>Allowance For Uncollectibles</t>
  </si>
  <si>
    <t>Due from State Funds, within Division</t>
  </si>
  <si>
    <t>Due from State Funds, within Department</t>
  </si>
  <si>
    <t>Due From Gas Tax</t>
  </si>
  <si>
    <t>Due From St Fnds W/In Dept Investments</t>
  </si>
  <si>
    <t>Due From Frs Pension</t>
  </si>
  <si>
    <t>Due From Ifas</t>
  </si>
  <si>
    <t>Due Fm Grants &amp; Donations Tf/339106</t>
  </si>
  <si>
    <t>Due From Admin Exp Fund</t>
  </si>
  <si>
    <t>Due from FL Prepaid Fund</t>
  </si>
  <si>
    <t>Due From Debt Svc Nonelim.</t>
  </si>
  <si>
    <t>Due Fm Cse Application &amp; User Fee Tf</t>
  </si>
  <si>
    <t>Due Fm St Alt Fuel User/618001</t>
  </si>
  <si>
    <t>Due From Audit Assessments/74-2-021045</t>
  </si>
  <si>
    <t>Due From Warrant Payments/74-2-021045</t>
  </si>
  <si>
    <t>Due Fm Gr Receipts/74-1-000405</t>
  </si>
  <si>
    <t>Due From Tobacco Clearing Trust Fund</t>
  </si>
  <si>
    <t>Due from Other Departments</t>
  </si>
  <si>
    <t>Due From Frs Pension Fd</t>
  </si>
  <si>
    <t>Due From Dpt Of Insurance</t>
  </si>
  <si>
    <t>Due From Blinds Services Tf</t>
  </si>
  <si>
    <t>Due From Dept of Mgt Services</t>
  </si>
  <si>
    <t>Due from AWI</t>
  </si>
  <si>
    <t>Due From Lottery</t>
  </si>
  <si>
    <t>Due From Dept. Of Revenue</t>
  </si>
  <si>
    <t>Due From Dept Of Hwy Safety</t>
  </si>
  <si>
    <t>Due From Dept. Of Mgt. Svc.</t>
  </si>
  <si>
    <t>Due from Federal Government</t>
  </si>
  <si>
    <t>Due from Other Governmental Units</t>
  </si>
  <si>
    <t>Due From Local Governments</t>
  </si>
  <si>
    <t>Due from Component Units/Primary</t>
  </si>
  <si>
    <t>Due From Primary Govt.-Sba</t>
  </si>
  <si>
    <t>Due From Clearing Fund</t>
  </si>
  <si>
    <t>Supply Inventory</t>
  </si>
  <si>
    <t>Goods Purchased for Resale</t>
  </si>
  <si>
    <t>Raw Materials</t>
  </si>
  <si>
    <t>Work in Process</t>
  </si>
  <si>
    <t>Finished Goods</t>
  </si>
  <si>
    <t>Overhead</t>
  </si>
  <si>
    <t>Overhead Applied</t>
  </si>
  <si>
    <t>Food Stamp Inventory</t>
  </si>
  <si>
    <t>Prepaid Items</t>
  </si>
  <si>
    <t>Deposits</t>
  </si>
  <si>
    <t>Restricted Cash on Hand</t>
  </si>
  <si>
    <t>Restricted Cash in Bank</t>
  </si>
  <si>
    <t>Restricted Cash with State Board of Administration</t>
  </si>
  <si>
    <t>Restricted Cash in State Treasury</t>
  </si>
  <si>
    <t>Restricted Investment with State Treasury</t>
  </si>
  <si>
    <t>Restricted Other Investments</t>
  </si>
  <si>
    <t>Long Term Investments With State Treasury</t>
  </si>
  <si>
    <t>Adjustment to Fair Market Value for Restricted Inv</t>
  </si>
  <si>
    <t>Equity Investment with Collateral Securities</t>
  </si>
  <si>
    <t>Debt Investment with Collateral Securities</t>
  </si>
  <si>
    <t>Certificates Of Deposit</t>
  </si>
  <si>
    <t>Us Govt And Fed Guarant - St</t>
  </si>
  <si>
    <t>Federal Agencies - St</t>
  </si>
  <si>
    <t>Bonds And Notes - St</t>
  </si>
  <si>
    <t>International Bonds And Notes</t>
  </si>
  <si>
    <t>Domestic Equities</t>
  </si>
  <si>
    <t>International Equities</t>
  </si>
  <si>
    <t>Money Market Funds - St</t>
  </si>
  <si>
    <t>Security Lending Collateral Investments</t>
  </si>
  <si>
    <t>Mutual Fund - Equity</t>
  </si>
  <si>
    <t>Mutual Funds - International Equities</t>
  </si>
  <si>
    <t>Certificates Of Deposits - Lt</t>
  </si>
  <si>
    <t>Liquidity Notes - St</t>
  </si>
  <si>
    <t>Us Agencies - Fixed Income</t>
  </si>
  <si>
    <t>Bonds &amp; Notes - Fixed Income</t>
  </si>
  <si>
    <t>Florida Prime Investments - LT</t>
  </si>
  <si>
    <t>Unamortized Premiums on Investments</t>
  </si>
  <si>
    <t>Unamortized Discounts on Investments</t>
  </si>
  <si>
    <t>Advances to Other Funds</t>
  </si>
  <si>
    <t>Loans/Notes Receivable from Other Governments</t>
  </si>
  <si>
    <t>Other Loans and Notes Receivable</t>
  </si>
  <si>
    <t>Tuition &amp; Housing Receiv.</t>
  </si>
  <si>
    <t>Advances to Other Governments/Entities</t>
  </si>
  <si>
    <t>Long Term Interest Receivable</t>
  </si>
  <si>
    <t>Advances to Other Funds within Department</t>
  </si>
  <si>
    <t>Advances to Component Units</t>
  </si>
  <si>
    <t>Infrastructure - Nondepreciable</t>
  </si>
  <si>
    <t>Works of Art &amp; Historical Treasures - Depreciable</t>
  </si>
  <si>
    <t>Accumulated Depreciation Works of Art &amp; Historical</t>
  </si>
  <si>
    <t>Leasehold Improvements</t>
  </si>
  <si>
    <t>Accumulated Depreciation Leasehold Improvements</t>
  </si>
  <si>
    <t>Land and Land Improvements</t>
  </si>
  <si>
    <t>Buildings and Building Improvements</t>
  </si>
  <si>
    <t>Infrastructure and Other Improvements</t>
  </si>
  <si>
    <t>Furniture and Equipment</t>
  </si>
  <si>
    <t>Furniture &amp; Equipment</t>
  </si>
  <si>
    <t>Furniture &amp; Equip-Soft $</t>
  </si>
  <si>
    <t>Motor Vehicles</t>
  </si>
  <si>
    <t>Accumulated Depreciation - Furniture &amp; Equipment</t>
  </si>
  <si>
    <t>Accum Deprec-Furniture &amp; Equip</t>
  </si>
  <si>
    <t>Accum Depr-Computer Equipment</t>
  </si>
  <si>
    <t>Accum Depr-Mtr Vehicles-Passenger</t>
  </si>
  <si>
    <t>Construction Work in Progress</t>
  </si>
  <si>
    <t>Library Resources</t>
  </si>
  <si>
    <t>Accumulated Depreciation - Library Resources</t>
  </si>
  <si>
    <t>Other Capital Assets</t>
  </si>
  <si>
    <t>Accumulated Depreciation - Other Fixed Assets</t>
  </si>
  <si>
    <t>Other Fixed Assets-Accum Depr</t>
  </si>
  <si>
    <t>Accounts Payable</t>
  </si>
  <si>
    <t>Broker Rebate Fees Payable</t>
  </si>
  <si>
    <t>Due To Dept Of Revenue - Sales Tax</t>
  </si>
  <si>
    <t>Endow/Annual Appeal</t>
  </si>
  <si>
    <t>Endow/Accounts Payable - Audit</t>
  </si>
  <si>
    <t>Foreign Taxes Payable - Apprec/Deprec</t>
  </si>
  <si>
    <t>Distributions Payable</t>
  </si>
  <si>
    <t>Premium On Forward Contract</t>
  </si>
  <si>
    <t>Payable-Pending Purchases</t>
  </si>
  <si>
    <t>Endow/Accounts Payable - Ludwig</t>
  </si>
  <si>
    <t>Pending Investment Purchases</t>
  </si>
  <si>
    <t>Forward Contract Payable/Premium</t>
  </si>
  <si>
    <t>Salaries Payable</t>
  </si>
  <si>
    <t>Procurement Card Payable</t>
  </si>
  <si>
    <t>Broker Rebate Fees</t>
  </si>
  <si>
    <t>Short Sell Olig-Fixed Income</t>
  </si>
  <si>
    <t>Short Sells-Fixed Income Apprec</t>
  </si>
  <si>
    <t>Short Sell Oblig-Equity</t>
  </si>
  <si>
    <t>Short Sells-Equity Apprec</t>
  </si>
  <si>
    <t>Retirement Benefits Payable</t>
  </si>
  <si>
    <t>Refund Of Contributions Payable</t>
  </si>
  <si>
    <t>AP- Accounts Payable- Allocated</t>
  </si>
  <si>
    <t>AP- Dormant Accounts Collected</t>
  </si>
  <si>
    <t>AP- Cops Surcharge</t>
  </si>
  <si>
    <t>AP- Cops Interest</t>
  </si>
  <si>
    <t>Pay. To Broker-Forward K</t>
  </si>
  <si>
    <t>Vouchers Payable</t>
  </si>
  <si>
    <t>Construction Contracts Payable</t>
  </si>
  <si>
    <t>Claims Payable</t>
  </si>
  <si>
    <t>Current Insurance Liability</t>
  </si>
  <si>
    <t>Accrued Salaries and Wages</t>
  </si>
  <si>
    <t>Accrued Prize Liability</t>
  </si>
  <si>
    <t>DROP Participants Pension Benefit - Current</t>
  </si>
  <si>
    <t>Accrued Insurance Claims</t>
  </si>
  <si>
    <t>Accrued Interest Payable</t>
  </si>
  <si>
    <t>Deposits Payable</t>
  </si>
  <si>
    <t>Dep Payable-Defeas Loans</t>
  </si>
  <si>
    <t>Deposits Payable-Fl Foundation</t>
  </si>
  <si>
    <t>Illegal Drugs/Escrow Account</t>
  </si>
  <si>
    <t>Security / Escrow Deposits - HMO</t>
  </si>
  <si>
    <t>Deposits Held to Retire Defeased Bonds</t>
  </si>
  <si>
    <t>Dep Held_Retire Def Bds</t>
  </si>
  <si>
    <t>Due To State Funds, within Division</t>
  </si>
  <si>
    <t>Due To State Funds, within Department</t>
  </si>
  <si>
    <t>Due To Frs Pension</t>
  </si>
  <si>
    <t>Due Tocse Incentive Tf/075001</t>
  </si>
  <si>
    <t>Due To Ifas</t>
  </si>
  <si>
    <t>Due To Revenue Bond Fee Fund</t>
  </si>
  <si>
    <t>Due To Admin Exp Fund</t>
  </si>
  <si>
    <t>Due To Other Funds</t>
  </si>
  <si>
    <t>Due To Fl Prepaid Tf</t>
  </si>
  <si>
    <t>Due To Tobacco Clearing Trust Fund</t>
  </si>
  <si>
    <t>Due To Chiles Endownment Fund</t>
  </si>
  <si>
    <t>Due To Campmm Investment Trust Fund</t>
  </si>
  <si>
    <t>Due To Gas Tax Collection Tf/319001</t>
  </si>
  <si>
    <t>Due To Information Svcs Program - Adm Costs</t>
  </si>
  <si>
    <t>Due To Debt Svc Noneliminated</t>
  </si>
  <si>
    <t>Due To Additional Court Costs Tf/013001</t>
  </si>
  <si>
    <t>Due To Debt Svc-Save Cst</t>
  </si>
  <si>
    <t>Due To Documentary Stamp Tf/166001</t>
  </si>
  <si>
    <t>Due To Fl Pp Foundation Fund</t>
  </si>
  <si>
    <t>Due To Fl Educ Foundation Fund</t>
  </si>
  <si>
    <t>Due To Solid Waste Mngt Clr Tf/645002</t>
  </si>
  <si>
    <t>Due To Operating Trust Fund</t>
  </si>
  <si>
    <t>Due To Local Communication Serv Tax Tf/662001</t>
  </si>
  <si>
    <t>Due To Community Service Tax</t>
  </si>
  <si>
    <t>Due To Other Departments</t>
  </si>
  <si>
    <t>Due To Dbpr</t>
  </si>
  <si>
    <t>Due To Dpt Of Hwy Sfty</t>
  </si>
  <si>
    <t>Due To Dpt Of Community Affairs</t>
  </si>
  <si>
    <t>Due To Dept. Of Transp.</t>
  </si>
  <si>
    <t>Due To Dept Of Law Enforcement</t>
  </si>
  <si>
    <t>Due To Board Of Regents</t>
  </si>
  <si>
    <t>Due To State Court System</t>
  </si>
  <si>
    <t>Due To Dept Of Mgt Svc</t>
  </si>
  <si>
    <t>Due To Dept Of Banking &amp; Finance</t>
  </si>
  <si>
    <t>Due To Ifas Trst Fd</t>
  </si>
  <si>
    <t>Due To His Trst Fd</t>
  </si>
  <si>
    <t>Due To Blind Services Fund</t>
  </si>
  <si>
    <t>Due To Dpt. Of Bnkg &amp; Fin</t>
  </si>
  <si>
    <t>Due To Dept Of Insurance</t>
  </si>
  <si>
    <t>Due To Debt Svc-High Ed</t>
  </si>
  <si>
    <t>Due To Debt Svc-Bor Rev</t>
  </si>
  <si>
    <t>Due To Dept. Of State</t>
  </si>
  <si>
    <t>Due To Fl Dept Of Law Enforcement</t>
  </si>
  <si>
    <t>Due To Admin Exp From Other Agencies</t>
  </si>
  <si>
    <t>Due To Fish &amp; Wildfile Conservation Commission</t>
  </si>
  <si>
    <t>Accounts Payable-Other Depts-S Govt</t>
  </si>
  <si>
    <t>DOT - Deposits Payable</t>
  </si>
  <si>
    <t>Due To Federal Government</t>
  </si>
  <si>
    <t>Due To Other Governmental Units</t>
  </si>
  <si>
    <t>Due To Counties And Cities</t>
  </si>
  <si>
    <t>Due To Special Fire Districts</t>
  </si>
  <si>
    <t>Due To Local Governments</t>
  </si>
  <si>
    <t>Due To College Pp Found.</t>
  </si>
  <si>
    <t>Due To Counties</t>
  </si>
  <si>
    <t>Due To Local School Boards</t>
  </si>
  <si>
    <t>Due To Municipalities</t>
  </si>
  <si>
    <t>Due To General Revenue</t>
  </si>
  <si>
    <t>Due To Gr - Banking Fees</t>
  </si>
  <si>
    <t>Due To General Revenue - Copayments</t>
  </si>
  <si>
    <t>Due To Component Unit/Primary</t>
  </si>
  <si>
    <t>Due To Component Unit</t>
  </si>
  <si>
    <t>Due To State Funds-Clearing Fund</t>
  </si>
  <si>
    <t>Matured Bonds Payable</t>
  </si>
  <si>
    <t>Matured Certificates of Participation</t>
  </si>
  <si>
    <t>Matured Interest Payable</t>
  </si>
  <si>
    <t>Installment Purchase Contracts</t>
  </si>
  <si>
    <t>Unearned Revenue - Current</t>
  </si>
  <si>
    <t>Tuition and Housing Benefits Payable</t>
  </si>
  <si>
    <t>SWFS Only - Oblig Under Rev Repo Agreements - Trea</t>
  </si>
  <si>
    <t>Oblig Under Rev Repo Agreements - SBA</t>
  </si>
  <si>
    <t>SWFS Only - Oblig Under Security Lnd Trans - Treas</t>
  </si>
  <si>
    <t>Oblig Under Security Lnd Trans - SBA</t>
  </si>
  <si>
    <t>Oblig Under Sec Lending Agreement</t>
  </si>
  <si>
    <t>Oblig. Under Sec Lndg Agmnts</t>
  </si>
  <si>
    <t>Collections Due Others</t>
  </si>
  <si>
    <t>Assets Held Pending Settlement/Distribution</t>
  </si>
  <si>
    <t>Loans from Primary</t>
  </si>
  <si>
    <t>Bonds Payable from Restricted Assets</t>
  </si>
  <si>
    <t>Interest Payable from Restricted Assets</t>
  </si>
  <si>
    <t>Advances from Other Funds</t>
  </si>
  <si>
    <t>Long-Term Due to Other Governmental Unit</t>
  </si>
  <si>
    <t>Due to Federal Government - Arbitrage</t>
  </si>
  <si>
    <t>Advances from funds within the Department</t>
  </si>
  <si>
    <t>Bonds Payable</t>
  </si>
  <si>
    <t>Certificates of Participation</t>
  </si>
  <si>
    <t>Unamortized Premiums -  Bonds Payable</t>
  </si>
  <si>
    <t>Unamortized Discounts - Bonds Payable</t>
  </si>
  <si>
    <t>Premium/Discount On Bonds Payable</t>
  </si>
  <si>
    <t>Accum Amort Of Bond Premium/Discount</t>
  </si>
  <si>
    <t>Amount Deferred on Refunding - Bonds Payable</t>
  </si>
  <si>
    <t>Unamortized Premiums/Discounts - COP</t>
  </si>
  <si>
    <t>Amount Deferred on Refunding - COP</t>
  </si>
  <si>
    <t>Accrued Interest</t>
  </si>
  <si>
    <t>Interest Payable On Bonds</t>
  </si>
  <si>
    <t>Amount To Be Provided-Int.</t>
  </si>
  <si>
    <t>Compensated Absences Liability</t>
  </si>
  <si>
    <t>Compensated Absences</t>
  </si>
  <si>
    <t>Unearned Revenue - Long Term</t>
  </si>
  <si>
    <t>Long-term Insurance liability</t>
  </si>
  <si>
    <t>Other Long-Term Liabilities</t>
  </si>
  <si>
    <t>Tuition &amp; Housing Benefits Payable</t>
  </si>
  <si>
    <t>Unclaimed Property Payable</t>
  </si>
  <si>
    <t>Contributed Capital</t>
  </si>
  <si>
    <t>Residual Equity Transfer In</t>
  </si>
  <si>
    <t>Residual Equity Transfer Out</t>
  </si>
  <si>
    <t>Restricted for Lottery</t>
  </si>
  <si>
    <t>Adj To Beg Retained Earnings</t>
  </si>
  <si>
    <t>Restricted for Pension and Other Employee Benefits</t>
  </si>
  <si>
    <t>Retained Earnings Reserved For Pension</t>
  </si>
  <si>
    <t>Net Assets Reserved For Pension</t>
  </si>
  <si>
    <t>Restricted Other</t>
  </si>
  <si>
    <t>Restricted Net Assets</t>
  </si>
  <si>
    <t>Reserved For Garden Club</t>
  </si>
  <si>
    <t>Reserved For Jaycees Club</t>
  </si>
  <si>
    <t>Reserved For Other</t>
  </si>
  <si>
    <t>Net Assets Unrestricted</t>
  </si>
  <si>
    <t>Retained Earnings - 1996A</t>
  </si>
  <si>
    <t>Net Assets Unrestricted FRS</t>
  </si>
  <si>
    <t>Prior Pd. Adjustment-Beg Fb</t>
  </si>
  <si>
    <t>Collections, General Revenue</t>
  </si>
  <si>
    <t>Agency Fd Fb Elim Entry</t>
  </si>
  <si>
    <t>Beginning Fund Balance</t>
  </si>
  <si>
    <t>Nonspendable - Inventories and Prepaid Items</t>
  </si>
  <si>
    <t>Nonspendable - Permanent Fund Principal</t>
  </si>
  <si>
    <t>Restricted by Creditors</t>
  </si>
  <si>
    <t>Restricted by Federal Government</t>
  </si>
  <si>
    <t>Restricted by Grantors and Contributors (Non-Federal)</t>
  </si>
  <si>
    <t>Restricted by Enabling Legislation</t>
  </si>
  <si>
    <t>Committed Fund Balance</t>
  </si>
  <si>
    <t>Unassigned Fund Balance (SFRS USE ONLY)</t>
  </si>
  <si>
    <t>Taxes</t>
  </si>
  <si>
    <t>No description - 13/Nov/2008</t>
  </si>
  <si>
    <t>Transfer Fm Communications Serv Tax Tf (465001)</t>
  </si>
  <si>
    <t>Other Taxes</t>
  </si>
  <si>
    <t>Taxes - Fuel Tax</t>
  </si>
  <si>
    <t>Licenses and Permits</t>
  </si>
  <si>
    <t>Fees, Charges, Commissions and Sales</t>
  </si>
  <si>
    <t>Bond Fees (Dbf)</t>
  </si>
  <si>
    <t>Circuit Civil Re-Open Fee, Clerk Of Court</t>
  </si>
  <si>
    <t>Refund Processing Fees</t>
  </si>
  <si>
    <t>Fees-Banking Savings-Loan Assessment</t>
  </si>
  <si>
    <t>Suspense Receipts</t>
  </si>
  <si>
    <t>Transfer From Cse Clearing Tf/081002</t>
  </si>
  <si>
    <t>Transfer From DS Escrow-Plug-SW</t>
  </si>
  <si>
    <t>1/3 Appellate Filing Fee &gt;50.00-28.241(2)</t>
  </si>
  <si>
    <t>1/3 Filing Fee &gt;50 For Claims &gt;2500-34041(1)(B)</t>
  </si>
  <si>
    <t>$4 Service Charge Fees</t>
  </si>
  <si>
    <t>Annual Remittance Of Cumulative Fees</t>
  </si>
  <si>
    <t>Transfer From Ds Nonescrow</t>
  </si>
  <si>
    <t>Grants and Donations - Non Capital</t>
  </si>
  <si>
    <t>Grants-Other</t>
  </si>
  <si>
    <t>Wage Withholding &amp; Repayment Of Loans</t>
  </si>
  <si>
    <t>Interest and Dividends</t>
  </si>
  <si>
    <t>Gain(Loss) On Inv (Govt'L)</t>
  </si>
  <si>
    <t>Interest On Investments (Govt'L)</t>
  </si>
  <si>
    <t>Earnings On Rights, Warrants</t>
  </si>
  <si>
    <t>Gain (Loss) on Investment (Govt'L)</t>
  </si>
  <si>
    <t>Net Apprec(Deprec) (Govt'L)</t>
  </si>
  <si>
    <t>Fines, Forfeits, Judgments and Settlements</t>
  </si>
  <si>
    <t>Fines, Forfiets, Judgements &amp; Settlement accruals</t>
  </si>
  <si>
    <t>Fines - Toll Violation, Clerk Of Court</t>
  </si>
  <si>
    <t>Restitution</t>
  </si>
  <si>
    <t>1/3 of Fines, Fees, Svc Chgs-CT Related -28.37(2)</t>
  </si>
  <si>
    <t>Lawton Chiles Tobacco Settlement</t>
  </si>
  <si>
    <t>Flexible Benefits Contributions</t>
  </si>
  <si>
    <t>Flexible Benefit Contributions</t>
  </si>
  <si>
    <t>Refunds</t>
  </si>
  <si>
    <t>Reimbursements - Rehab and Liq</t>
  </si>
  <si>
    <t>Refund</t>
  </si>
  <si>
    <t>Refunds - Government Leaseholds</t>
  </si>
  <si>
    <t>Refunds - Sales Taxes On Mobile Homes</t>
  </si>
  <si>
    <t>Refunds - Property Taxes</t>
  </si>
  <si>
    <t>Other Revenues</t>
  </si>
  <si>
    <t>Other Revenues (Govt'L)</t>
  </si>
  <si>
    <t>Sale Of Goods And Service State</t>
  </si>
  <si>
    <t>Miscellaneous Receipts</t>
  </si>
  <si>
    <t>Rcvd For Debt Svc-Esc Agt</t>
  </si>
  <si>
    <t>Federal Subsidy</t>
  </si>
  <si>
    <t>Investigation Costs, Clerk Of Court</t>
  </si>
  <si>
    <t>Eft Clearing, Clerk Of Court</t>
  </si>
  <si>
    <t>Child Support Collections</t>
  </si>
  <si>
    <t>Unclaimed Property Interception Collections</t>
  </si>
  <si>
    <t>Bond Procds-Good Faith Dep.</t>
  </si>
  <si>
    <t>Sale Of Short Term Inv.</t>
  </si>
  <si>
    <t>Sale Of Stip-Offset</t>
  </si>
  <si>
    <t>Sale Of Options</t>
  </si>
  <si>
    <t>Cost Recovery</t>
  </si>
  <si>
    <t>Sale Of Equity Inv.</t>
  </si>
  <si>
    <t>Sale Of Fixed Income Inv.</t>
  </si>
  <si>
    <t>Collection Of Prepayments</t>
  </si>
  <si>
    <t>GR to CSE Clearing Trust Fund 74-2-081002</t>
  </si>
  <si>
    <t>Paying Bank Recalls</t>
  </si>
  <si>
    <t>Trsfr From Dbt Svc Escrow</t>
  </si>
  <si>
    <t>Sale Of Real Estate Inv.</t>
  </si>
  <si>
    <t>Contr Rcvd From Co Clerks</t>
  </si>
  <si>
    <t>Collection Agency Collections</t>
  </si>
  <si>
    <t>Collection Agency Distributions</t>
  </si>
  <si>
    <t>Transfer From Municipal Revenue Sharing Tf</t>
  </si>
  <si>
    <t>Contrib Rcvd-Outside Esc Agt</t>
  </si>
  <si>
    <t>Contrib Rcvd-Misc Govt'L-Sw</t>
  </si>
  <si>
    <t>Investment Sale Offset</t>
  </si>
  <si>
    <t>Sale Of Foreign Currency</t>
  </si>
  <si>
    <t>Income Summary</t>
  </si>
  <si>
    <t>Income Summary Offset</t>
  </si>
  <si>
    <t>Capital Grants and Donations</t>
  </si>
  <si>
    <t>Sale of Fixed Assets</t>
  </si>
  <si>
    <t>Interest non-program</t>
  </si>
  <si>
    <t>Released General Revenue Appropriation</t>
  </si>
  <si>
    <t>Released Working Capital Appropriation</t>
  </si>
  <si>
    <t>Released Infrastructure Fund Appropriation</t>
  </si>
  <si>
    <t>Reversion of Appropriation, 6/30</t>
  </si>
  <si>
    <t>Reversion of Appropriation, 12/31</t>
  </si>
  <si>
    <t>Other Reversion, Fixed Capital Outlay</t>
  </si>
  <si>
    <t>Transfers in From Component Units/Primary</t>
  </si>
  <si>
    <t>Property Transfer In</t>
  </si>
  <si>
    <t>Federal Funds Transfers within Department</t>
  </si>
  <si>
    <t>Federal Funds Transfer In from Other Agencies</t>
  </si>
  <si>
    <t>Transfers in from within The Agency</t>
  </si>
  <si>
    <t>Transfers Bwtn Banks</t>
  </si>
  <si>
    <t>Transfer Out Between Banks</t>
  </si>
  <si>
    <t>Transfer From Peorp</t>
  </si>
  <si>
    <t>Trsfr From Debt Svc Nonelimin</t>
  </si>
  <si>
    <t>Transfer from LGSF Pool</t>
  </si>
  <si>
    <t>Transfer from LGIP B</t>
  </si>
  <si>
    <t>Transfer Bwtn Accts-Cash</t>
  </si>
  <si>
    <t>Transfer Bwtn Accts-Secur</t>
  </si>
  <si>
    <t>Transfer Out Between Accts-Cash</t>
  </si>
  <si>
    <t>Transfer Out Between Accts-Securities</t>
  </si>
  <si>
    <t>Transfer From Gas Tax Fund</t>
  </si>
  <si>
    <t>Transfer From FL PP College Fund</t>
  </si>
  <si>
    <t>General Revenue Transfers In</t>
  </si>
  <si>
    <t>Transfer From GR to CSE Clearing TF</t>
  </si>
  <si>
    <t>Transfer In from Other Agencies</t>
  </si>
  <si>
    <t>Rcvd For Debt Svc-Dot</t>
  </si>
  <si>
    <t>Contributions Received From Doe</t>
  </si>
  <si>
    <t>Trsfr From Debt Svc Elimin.</t>
  </si>
  <si>
    <t>Rcvd For Dbt Svc-Bor</t>
  </si>
  <si>
    <t>Tolls Rcvd-Dot</t>
  </si>
  <si>
    <t>Contrib. Rcvd From Dol</t>
  </si>
  <si>
    <t>Contrib. Rcvd From Dms</t>
  </si>
  <si>
    <t>Contrib Rcvd - Dpt Of Revenue</t>
  </si>
  <si>
    <t>Contrib Rcvd - Dpt Of Hwy Safety</t>
  </si>
  <si>
    <t>Transfers/Other Agencies - Accrual Entries</t>
  </si>
  <si>
    <t>Tolls Facilities Revenue</t>
  </si>
  <si>
    <t>Interest on Loans</t>
  </si>
  <si>
    <t>Pension Fund Contributions - State</t>
  </si>
  <si>
    <t>Contributions-Admin Fee</t>
  </si>
  <si>
    <t>Pension Fund Contributions - Non-State</t>
  </si>
  <si>
    <t>Pension Fund Contrib - Non State</t>
  </si>
  <si>
    <t>Contr From Investment Plan To Pension Plan</t>
  </si>
  <si>
    <t>Lottery Sales</t>
  </si>
  <si>
    <t>Deposits from Other Governments</t>
  </si>
  <si>
    <t>Inv Contrib-Local Govts</t>
  </si>
  <si>
    <t>Contrib Rcvd-Loc Gov (Gas Tax)</t>
  </si>
  <si>
    <t>Contrib Rcvd - Commingled Inv</t>
  </si>
  <si>
    <t>Bond Proceeds Allocations</t>
  </si>
  <si>
    <t>Contrib Rcvd - Flpp Savings</t>
  </si>
  <si>
    <t>Contrib Rcvd - Suspense - Flppsv</t>
  </si>
  <si>
    <t>Contributions Received - Miscellaneous</t>
  </si>
  <si>
    <t>Fees</t>
  </si>
  <si>
    <t>Received For Overdraft Charges</t>
  </si>
  <si>
    <t>Exam Fees-Unclaimed Property Ch.</t>
  </si>
  <si>
    <t>Nsf Charge - Fl Prepaid</t>
  </si>
  <si>
    <t>Application Fees - Fl Prepaid</t>
  </si>
  <si>
    <t>Late Fees - Fl Prepaid</t>
  </si>
  <si>
    <t>Cancellation Fees-Fl Pp</t>
  </si>
  <si>
    <t>Reinstatement Fees-Flpp</t>
  </si>
  <si>
    <t>Maintenance Fees - Fl Pp</t>
  </si>
  <si>
    <t>Rollover Withdrwal Fees - Flpp</t>
  </si>
  <si>
    <t>Operating Revenue - Fees</t>
  </si>
  <si>
    <t>Redemption Fees - LGIP</t>
  </si>
  <si>
    <t>Sales of Goods and Services - State</t>
  </si>
  <si>
    <t>Statewide Post Closing Entry (Gf 60)</t>
  </si>
  <si>
    <t>Sales of Goods &amp; Services - Non-State</t>
  </si>
  <si>
    <t>Component Units-Non-State Sales Goods/Services</t>
  </si>
  <si>
    <t>Tuition &amp; Dorm Payments Rec'D-Flpp</t>
  </si>
  <si>
    <t>Sgs - Repayment Of Loans</t>
  </si>
  <si>
    <t>Sale Of Public Records Request</t>
  </si>
  <si>
    <t>Penalty Fines-Unclaimed Property</t>
  </si>
  <si>
    <t>Fine -Returned Check Unclaimed Property</t>
  </si>
  <si>
    <t>Returned Checks and fines</t>
  </si>
  <si>
    <t>Receipts- Unclaimed Propertych.</t>
  </si>
  <si>
    <t>Unclaimed Property Receipts-12 Month W Cancell</t>
  </si>
  <si>
    <t>Unclaimed Property - DOR Receipts</t>
  </si>
  <si>
    <t>Security Deposits</t>
  </si>
  <si>
    <t>Financial Statement Accrual Entries</t>
  </si>
  <si>
    <t>Rents - State</t>
  </si>
  <si>
    <t>Rents and Royalties - Non-State</t>
  </si>
  <si>
    <t>Interest Earnings - Operating</t>
  </si>
  <si>
    <t>Interest On Investments</t>
  </si>
  <si>
    <t>Interest On Invest-Maturity</t>
  </si>
  <si>
    <t>Interest On Cash Balances</t>
  </si>
  <si>
    <t>Interest on Claims</t>
  </si>
  <si>
    <t>Interest On Fail Float</t>
  </si>
  <si>
    <t>Interest-Miscellaneous</t>
  </si>
  <si>
    <t>Stip Income Distribution</t>
  </si>
  <si>
    <t>Cash Over/Short At Bank</t>
  </si>
  <si>
    <t>Interest - Amort/Accretion</t>
  </si>
  <si>
    <t>Security Lending Income</t>
  </si>
  <si>
    <t>Dividends</t>
  </si>
  <si>
    <t>Interest Paid On Investments</t>
  </si>
  <si>
    <t>Payment Of Interest Charge</t>
  </si>
  <si>
    <t>Foreign Overdraft &amp; Reimbursement</t>
  </si>
  <si>
    <t>Earnings Financing Agreements-Repurch/Sec Lend</t>
  </si>
  <si>
    <t>Earnings-Rights &amp; Warrants</t>
  </si>
  <si>
    <t>Return Of Manager'S Income</t>
  </si>
  <si>
    <t>Real Estate Income (Net)</t>
  </si>
  <si>
    <t>Fines And Foreits (Operating)</t>
  </si>
  <si>
    <t>Broker Commission Rebates</t>
  </si>
  <si>
    <t>Other Investment Income</t>
  </si>
  <si>
    <t>Investment G/L Due To Nsf</t>
  </si>
  <si>
    <t>Securities Litigation Proceeds</t>
  </si>
  <si>
    <t>Securities Lendg Income 676Xx</t>
  </si>
  <si>
    <t>Security Lending Rebate Income</t>
  </si>
  <si>
    <t>Gain on Sale of Investments</t>
  </si>
  <si>
    <t>Gain(Loss) On Foreign Currency</t>
  </si>
  <si>
    <t>Gain(Loss) On Short Term Inv.</t>
  </si>
  <si>
    <t>Gain(Loss) On Fixed Income Inv.</t>
  </si>
  <si>
    <t>Gain(Loss) On Equity Inv.</t>
  </si>
  <si>
    <t>Gain(Loss) On Real Estate Inv</t>
  </si>
  <si>
    <t>Gain(Loss) On Futures</t>
  </si>
  <si>
    <t>Gain(Loss) On Options</t>
  </si>
  <si>
    <t>Gain(Loss) On Rights &amp; Warrants</t>
  </si>
  <si>
    <t>Gain(Loss) on Security Lending Inv.</t>
  </si>
  <si>
    <t>Net Apprec/Dep In Fair Value Of Inv</t>
  </si>
  <si>
    <t>Net Apprec(Deprec) On Investments</t>
  </si>
  <si>
    <t>Net App(Dep) on Security Lending Inv.</t>
  </si>
  <si>
    <t>Net Appreciation/Depreciation In Fair Value</t>
  </si>
  <si>
    <t>Loss on Sale of Investments</t>
  </si>
  <si>
    <t>Other Operating Revenue</t>
  </si>
  <si>
    <t>Refund Of Prior Yr Budgeted Exp</t>
  </si>
  <si>
    <t>Non Capital Grants and Donations</t>
  </si>
  <si>
    <t>Donations, Unrestricted</t>
  </si>
  <si>
    <t>Sgs - Guarantee Fees</t>
  </si>
  <si>
    <t>Interest</t>
  </si>
  <si>
    <t>Interest - State Investment</t>
  </si>
  <si>
    <t>Interest- Capital City Bank</t>
  </si>
  <si>
    <t>Interest State Treasury Investments</t>
  </si>
  <si>
    <t>DEP Interest</t>
  </si>
  <si>
    <t>DOT Interest</t>
  </si>
  <si>
    <t>Securities Lending Income 686Xx</t>
  </si>
  <si>
    <t>Gain/(Loss) On Investments 686Xx</t>
  </si>
  <si>
    <t>Net Apprec (Deprec) On Invest 686Xx</t>
  </si>
  <si>
    <t>Emergency assessment funds received</t>
  </si>
  <si>
    <t>Other Non-Operating Revenues</t>
  </si>
  <si>
    <t>Furniture Surplus Proceeds</t>
  </si>
  <si>
    <t>Prior Year Refunds</t>
  </si>
  <si>
    <t>Refund - Unclaimed Property</t>
  </si>
  <si>
    <t>Unclaimed Property-PY Warrant Canx</t>
  </si>
  <si>
    <t>Bond Proceeds</t>
  </si>
  <si>
    <t>Bond Proceeds Offset</t>
  </si>
  <si>
    <t>Installment Purchase Note Proceeds</t>
  </si>
  <si>
    <t>Capital Lease Inceptions</t>
  </si>
  <si>
    <t>Proceeds of Refunding Bonds</t>
  </si>
  <si>
    <t>Refunding Bond Proceeds</t>
  </si>
  <si>
    <t>SWFS Only - Contributions to Permanent Funds</t>
  </si>
  <si>
    <t>Other Non-Revenue Receipts</t>
  </si>
  <si>
    <t>Trf From Gr/74-1-000405</t>
  </si>
  <si>
    <t>Trf Fromfuel Tax/319001</t>
  </si>
  <si>
    <t>Trf From State Alternative Fuel/618001</t>
  </si>
  <si>
    <t>Trf From Dept Of Highway Safety &amp; Motor Veh</t>
  </si>
  <si>
    <t>Tourist Impact Tax</t>
  </si>
  <si>
    <t>Local Govn'T Infrastructure Surtax</t>
  </si>
  <si>
    <t>9Th Cent Gas Tax</t>
  </si>
  <si>
    <t>Local Option Gas Tax</t>
  </si>
  <si>
    <t>Charter County Transit Tax</t>
  </si>
  <si>
    <t>Indigent Health Care Surtax</t>
  </si>
  <si>
    <t>School Capital Outlay Surtax</t>
  </si>
  <si>
    <t>Infrastructure Surtax Ii</t>
  </si>
  <si>
    <t>Trf From Dept Of Business &amp; Prof Reg</t>
  </si>
  <si>
    <t>Transer From Dfs</t>
  </si>
  <si>
    <t>Local Alternative Fuel User Fees      (D4-24-02)</t>
  </si>
  <si>
    <t>Local Option Tourist Development Tax</t>
  </si>
  <si>
    <t>Distribution from DMS (Department of Management)</t>
  </si>
  <si>
    <t>Security Deposits &amp; Non Revenue Receipts</t>
  </si>
  <si>
    <t>Social Security Payments</t>
  </si>
  <si>
    <t>St. Health Insurance Pmts.</t>
  </si>
  <si>
    <t>St. Life Insurance Pmts.</t>
  </si>
  <si>
    <t>Ocs-Modeling</t>
  </si>
  <si>
    <t>In-State Travel Adv. Cncil</t>
  </si>
  <si>
    <t>Out-Of-State Travel</t>
  </si>
  <si>
    <t>Investment Svc Charges (Govt'L)</t>
  </si>
  <si>
    <t>Moving Expenses-Employee</t>
  </si>
  <si>
    <t>Office Mat. &amp; Supp. - Other</t>
  </si>
  <si>
    <t>Return Of Paying Bk Reclls</t>
  </si>
  <si>
    <t>Bond Proceeds Allocation</t>
  </si>
  <si>
    <t>Other Contractual Svcs (Govt)</t>
  </si>
  <si>
    <t>Refunds - Sales Tax Security Deposits</t>
  </si>
  <si>
    <t>Refunds - Loop Tourist Development</t>
  </si>
  <si>
    <t>Repairs &amp; Maint.-Other</t>
  </si>
  <si>
    <t>Office Mat.-Books&lt;$250</t>
  </si>
  <si>
    <t>Bank Fees (Govt)</t>
  </si>
  <si>
    <t>Other Cont. Svcs - Consult.</t>
  </si>
  <si>
    <t>Management Fees (Govt)</t>
  </si>
  <si>
    <t>Re-Reg. Fees, Postage, Ins.</t>
  </si>
  <si>
    <t>Sales Tax Returned To Jta</t>
  </si>
  <si>
    <t>Rule 19 Fees &amp; Charges</t>
  </si>
  <si>
    <t>Sba Administrative Svc Chgs (Govt'L)</t>
  </si>
  <si>
    <t>Invest Service Chg - Eliminated</t>
  </si>
  <si>
    <t>Insurance &amp; Surety Bonds</t>
  </si>
  <si>
    <t>Other Nonbudget Expense (Govt)</t>
  </si>
  <si>
    <t>Other Nonbudgeted Expenses</t>
  </si>
  <si>
    <t>Trf Adm Costs To Gta</t>
  </si>
  <si>
    <t>Ocs-Methodology Commission</t>
  </si>
  <si>
    <t>Refunds, Clerk Of Court</t>
  </si>
  <si>
    <t>Management Fees-Foreign Equity</t>
  </si>
  <si>
    <t>Tax Payment</t>
  </si>
  <si>
    <t>Withdrawal-Misc Govt'L Sw</t>
  </si>
  <si>
    <t>Trf To Doe Comm Service Tax (08/03)</t>
  </si>
  <si>
    <t>Distribution to Department of Transportation</t>
  </si>
  <si>
    <t>Distribution to Department of Insurance</t>
  </si>
  <si>
    <t>Transfer To Ds Nonescrow</t>
  </si>
  <si>
    <t>Gas Tax To Lgsf Pool</t>
  </si>
  <si>
    <t>Returned To Local Govts</t>
  </si>
  <si>
    <t>Undistributable CSE Collections - Federal Share</t>
  </si>
  <si>
    <t>Other Charges - Nonbudgeted</t>
  </si>
  <si>
    <t>Expenditure Accrual Entries</t>
  </si>
  <si>
    <t>Special Items</t>
  </si>
  <si>
    <t>Extraordinary Items</t>
  </si>
  <si>
    <t>Expend.- Operating Capital Outlay</t>
  </si>
  <si>
    <t>Expend.- Fixed Capital Outlay</t>
  </si>
  <si>
    <t>Installment Purchase Acquisitions</t>
  </si>
  <si>
    <t>Capital Lease Acquisitions</t>
  </si>
  <si>
    <t>General Fixed Asset Depreciation Expense</t>
  </si>
  <si>
    <t>Gain or Loss on Disposal of General Fixed Assets</t>
  </si>
  <si>
    <t>Principal Retirement</t>
  </si>
  <si>
    <t>Payment Of Principal</t>
  </si>
  <si>
    <t>Payment Of Principal Offset</t>
  </si>
  <si>
    <t>Interest and Fiscal Charges</t>
  </si>
  <si>
    <t>Payment Of Interest Due</t>
  </si>
  <si>
    <t>Accrued Interest On Bond Sale</t>
  </si>
  <si>
    <t>Payment Of Premium Due</t>
  </si>
  <si>
    <t>Notice Of Redemp/Defeasance</t>
  </si>
  <si>
    <t>Bank Handling Charges</t>
  </si>
  <si>
    <t>Miscellaneous Bond Charges</t>
  </si>
  <si>
    <t>Amortization Of Bond Premium/Discount</t>
  </si>
  <si>
    <t>Advance Refunding Escrow Payment</t>
  </si>
  <si>
    <t>Pmt/Refund Bd Esc Agt - Exp</t>
  </si>
  <si>
    <t>Pmt-Outside Esc Agt-Exp</t>
  </si>
  <si>
    <t>Trsfr To Ds Esc Rd &amp; Br</t>
  </si>
  <si>
    <t>Transfers Out to Component Units/Primary</t>
  </si>
  <si>
    <t>Wire To Fl Foundation</t>
  </si>
  <si>
    <t>Property Transfer Out</t>
  </si>
  <si>
    <t>Federal Funds Transfer Out within the Agency</t>
  </si>
  <si>
    <t>Federal Funds Transfers Out to Other Agencies</t>
  </si>
  <si>
    <t>Transfers Out within the Agency</t>
  </si>
  <si>
    <t>Transfer To Debt Svc Nonelim</t>
  </si>
  <si>
    <t>Transfer To Peorp</t>
  </si>
  <si>
    <t>Transfers To Reg Trust Fund Unclaimed Property</t>
  </si>
  <si>
    <t>Transfer To Ipfc Funds</t>
  </si>
  <si>
    <t>Cost Allocation Transfers - 021002</t>
  </si>
  <si>
    <t>Transfer to LGSF Pool</t>
  </si>
  <si>
    <t>Transfer to LGIP B</t>
  </si>
  <si>
    <t>Investment Service Charge</t>
  </si>
  <si>
    <t>General Revenue Transfers Out</t>
  </si>
  <si>
    <t>Trf Service Charges To General Revenue</t>
  </si>
  <si>
    <t>Trf To General Revenue (74-1-000405)</t>
  </si>
  <si>
    <t>Trf 3% Ser Chr To General Revenue</t>
  </si>
  <si>
    <t>Transfers Out to Other Agencies</t>
  </si>
  <si>
    <t>Trf to Dept of Insurance</t>
  </si>
  <si>
    <t>Unemployment Comp - Dept Of Labor</t>
  </si>
  <si>
    <t>Returned To Doe</t>
  </si>
  <si>
    <t>Returned To Dep</t>
  </si>
  <si>
    <t>Drop Payments Returned To Dms</t>
  </si>
  <si>
    <t>Other Payments Returned To Dms</t>
  </si>
  <si>
    <t>Frs Benefit Payments Returned To Dms</t>
  </si>
  <si>
    <t>Trf To Department Of Education</t>
  </si>
  <si>
    <t>Returned To Dpt Of Fin Svcs</t>
  </si>
  <si>
    <t>Returned To Dot-Other</t>
  </si>
  <si>
    <t>Transfers To Departmart Of Education</t>
  </si>
  <si>
    <t>Returned To Dpt Mgt Svc</t>
  </si>
  <si>
    <t>Returned To Dept Of Lottery</t>
  </si>
  <si>
    <t>Returned To Bor</t>
  </si>
  <si>
    <t>Repairs and Maintenance Expense</t>
  </si>
  <si>
    <t>Repairs And Maintenance - Edp</t>
  </si>
  <si>
    <t>Repairs &amp; Maintenance - Other</t>
  </si>
  <si>
    <t>Fiscal Charges Expense</t>
  </si>
  <si>
    <t>Bank Fees-Capital City</t>
  </si>
  <si>
    <t>Bank Fees-Commingled</t>
  </si>
  <si>
    <t>Bank Fees-Group Trust</t>
  </si>
  <si>
    <t>Bank Fees-State Street</t>
  </si>
  <si>
    <t>Bank Fee-Melon</t>
  </si>
  <si>
    <t>Other Expenses</t>
  </si>
  <si>
    <t>Re-Reg Fees, Postage, Insurance</t>
  </si>
  <si>
    <t>Foreign Capital Gain Taxes</t>
  </si>
  <si>
    <t>Consulting Fees-Nonbudgeted</t>
  </si>
  <si>
    <t>Bankruptcy Expenses</t>
  </si>
  <si>
    <t>Futures &amp; Option Commissions</t>
  </si>
  <si>
    <t>Bank Fees-Bank Of America</t>
  </si>
  <si>
    <t>Payment of Lottery Winnings</t>
  </si>
  <si>
    <t>Commissions on Lottery Sales</t>
  </si>
  <si>
    <t>SWFS Only - Capital Asset Impairment</t>
  </si>
  <si>
    <t>Withdrawal of Funds by Investing Governments</t>
  </si>
  <si>
    <t>Inv Withdrawal-Local Govts</t>
  </si>
  <si>
    <t>Distributions Paid/Payable</t>
  </si>
  <si>
    <t>Withdrawal - Commingled Inv</t>
  </si>
  <si>
    <t>Increase In Northern Trust</t>
  </si>
  <si>
    <t>Returned To Northern Trust</t>
  </si>
  <si>
    <t>Return To Fefvr</t>
  </si>
  <si>
    <t>Return To Fl Foundation</t>
  </si>
  <si>
    <t>Withdrawal - Flpp Savings</t>
  </si>
  <si>
    <t>Withdrawal - Cash</t>
  </si>
  <si>
    <t>Withdrawal - Securities</t>
  </si>
  <si>
    <t>Basic Services</t>
  </si>
  <si>
    <t>Rental Of Building</t>
  </si>
  <si>
    <t>Travel - In State</t>
  </si>
  <si>
    <t>Travel - Adv Council In-State</t>
  </si>
  <si>
    <t>Travel - Out Of State</t>
  </si>
  <si>
    <t>Travel - In Town Training</t>
  </si>
  <si>
    <t>Communications - Other (Us Chg)</t>
  </si>
  <si>
    <t>Scholarships and Fellowships</t>
  </si>
  <si>
    <t>Scholarships - Fl Foundation</t>
  </si>
  <si>
    <t>Oper. Exp.- Personal Services</t>
  </si>
  <si>
    <t>State Retirement Payments</t>
  </si>
  <si>
    <t>St. Health Insurance Payments</t>
  </si>
  <si>
    <t>St. Life Insurance Payments</t>
  </si>
  <si>
    <t>St. Disability Insurance Pymts</t>
  </si>
  <si>
    <t>Dental Insurance Payments</t>
  </si>
  <si>
    <t>Compensated Absences:Annual, Sick, Compn</t>
  </si>
  <si>
    <t>Expenditures - Current Compensated Absences</t>
  </si>
  <si>
    <t>Salaries</t>
  </si>
  <si>
    <t>Oper. Exp.- Contractual Services</t>
  </si>
  <si>
    <t>Sec-Lend Bank Fees</t>
  </si>
  <si>
    <t>Ocs-Advertising</t>
  </si>
  <si>
    <t>Ocs-Boc/Lockbox</t>
  </si>
  <si>
    <t>Ocs-College Bound</t>
  </si>
  <si>
    <t>Ocs-Consulting</t>
  </si>
  <si>
    <t>Ocs-Information Services</t>
  </si>
  <si>
    <t>Ocs-Legal</t>
  </si>
  <si>
    <t>Ocs-Management Fees Fixed Inc</t>
  </si>
  <si>
    <t>Ocs-Management Fees Equities</t>
  </si>
  <si>
    <t>Ocs-Marketing Agent</t>
  </si>
  <si>
    <t>Ocs-Miscellaneous</t>
  </si>
  <si>
    <t>Ocs-Records</t>
  </si>
  <si>
    <t>Ocs - Trustee</t>
  </si>
  <si>
    <t>Participant Refunds-Flpp</t>
  </si>
  <si>
    <t>Tuition Payments</t>
  </si>
  <si>
    <t>Housing Payments</t>
  </si>
  <si>
    <t>Local Fee Payments</t>
  </si>
  <si>
    <t>Remittances To Annuity Companies</t>
  </si>
  <si>
    <t>Hmo Payments</t>
  </si>
  <si>
    <t>Supplemental Insurance Payments</t>
  </si>
  <si>
    <t>Flexible Reimbursement Payments</t>
  </si>
  <si>
    <t>Life Insurance Premium Payments</t>
  </si>
  <si>
    <t>Investment Service Charges</t>
  </si>
  <si>
    <t>Management Fees</t>
  </si>
  <si>
    <t>Management Fees-Stif</t>
  </si>
  <si>
    <t>Sba Administrative Expense</t>
  </si>
  <si>
    <t>Consulting Fees - Nonbudgeted</t>
  </si>
  <si>
    <t>Legal Fees - Nonbudgeted</t>
  </si>
  <si>
    <t>Acct Maintenance Fee Expense</t>
  </si>
  <si>
    <t>Purchaser Reimbursement</t>
  </si>
  <si>
    <t>Third Party Administration Fee</t>
  </si>
  <si>
    <t>Student Loan Default Payments</t>
  </si>
  <si>
    <t>Communications Consultant Fees</t>
  </si>
  <si>
    <t>Myfrs Fin Guidance Line Fees</t>
  </si>
  <si>
    <t>Payroll Administration Fees</t>
  </si>
  <si>
    <t>S&amp;P Rating Maintenance Fees</t>
  </si>
  <si>
    <t>Audit Fees</t>
  </si>
  <si>
    <t>Sec Lendg Bank Fees 772Xx</t>
  </si>
  <si>
    <t>Sec Lendg Broker Rebates 772Xx</t>
  </si>
  <si>
    <t>Compliance Review Svcs - Non budgeted</t>
  </si>
  <si>
    <t>Posting Closing Entry Gaafr 73</t>
  </si>
  <si>
    <t>Ocs-Temporary Employment</t>
  </si>
  <si>
    <t>Oper. Exp.- Materials &amp; Supplies</t>
  </si>
  <si>
    <t>Freight</t>
  </si>
  <si>
    <t>Moving Expenses-Empoyee</t>
  </si>
  <si>
    <t>Office Materials &amp; Supplies</t>
  </si>
  <si>
    <t>Off Sup-Furn &amp; Noncomp&lt;$1000</t>
  </si>
  <si>
    <t>Office Materials Books - &lt;$250</t>
  </si>
  <si>
    <t>Office Materials - Training Aids</t>
  </si>
  <si>
    <t>Office Supp-Comp Equip&lt;$1000</t>
  </si>
  <si>
    <t>Other Charges &amp; Obligations</t>
  </si>
  <si>
    <t>Printing</t>
  </si>
  <si>
    <t>Repairs &amp; Maintenance-Edp</t>
  </si>
  <si>
    <t>Travel-Adv Council In State</t>
  </si>
  <si>
    <t>Expense - Donated Food</t>
  </si>
  <si>
    <t>Communications-Other</t>
  </si>
  <si>
    <t>Oper. Exp.- Amortization &amp; Write-Offs</t>
  </si>
  <si>
    <t>OCO-Furn/Equip=&gt;$1K Bks=&gt;$250</t>
  </si>
  <si>
    <t>Other Capital Outlay Offset</t>
  </si>
  <si>
    <t>Oper. Exp.- Depreciation &amp; Amortization</t>
  </si>
  <si>
    <t>Depreciation Exp-Furn &amp; Equip</t>
  </si>
  <si>
    <t>Interest Expense Operating</t>
  </si>
  <si>
    <t>Insurance Claims Expense</t>
  </si>
  <si>
    <t>Cost of Goods</t>
  </si>
  <si>
    <t>Benefit Payments</t>
  </si>
  <si>
    <t>Property Disposition Gain or Loss</t>
  </si>
  <si>
    <t>Gain/Loss On Sale Of Furniture</t>
  </si>
  <si>
    <t>Escrow Distributions</t>
  </si>
  <si>
    <t>Interest Expense Non-Operating</t>
  </si>
  <si>
    <t>Grant Expense</t>
  </si>
  <si>
    <t>FLPP Client Foundation</t>
  </si>
  <si>
    <t>Amortization and Fiscal Charges</t>
  </si>
  <si>
    <t>Fiscal Charges Non-Operating</t>
  </si>
  <si>
    <t>Sec Lending Bank Fees 785Xx</t>
  </si>
  <si>
    <t>Receivership Impaired Assets Expense</t>
  </si>
  <si>
    <t>Administrative Fees - State Treasury Investments</t>
  </si>
  <si>
    <t>DEP Administrative Fees</t>
  </si>
  <si>
    <t>DOT Administrative Fees</t>
  </si>
  <si>
    <t>Amortization - Non-Operating</t>
  </si>
  <si>
    <t>Special Item</t>
  </si>
  <si>
    <t>Extraordinary Gain/Loss</t>
  </si>
  <si>
    <t>Other Non-Operating Expenses</t>
  </si>
  <si>
    <t>Other Non-Operating Expense</t>
  </si>
  <si>
    <t>Service Charges</t>
  </si>
  <si>
    <t>Payments To Unclaimed Property Claimants</t>
  </si>
  <si>
    <t>Distribution To State School Fund</t>
  </si>
  <si>
    <t>DOE Payments - Estimated Liability</t>
  </si>
  <si>
    <t>Refunds Of Contributions</t>
  </si>
  <si>
    <t>Other Non-Operating Expenses - Payroll Adjustments</t>
  </si>
  <si>
    <t>Non-Appropriated Expenditures</t>
  </si>
  <si>
    <t>Purchase Of Stip-Offset</t>
  </si>
  <si>
    <t>Purch. Of Options-Fi</t>
  </si>
  <si>
    <t>Purch. Of Equity Inv.</t>
  </si>
  <si>
    <t>Purch. Of Fixed Inc. Inv</t>
  </si>
  <si>
    <t>Purch. Of Real Estate</t>
  </si>
  <si>
    <t>Frgn Currency - Apprec/Deprec</t>
  </si>
  <si>
    <t>Short Term-Apprec/Deprec</t>
  </si>
  <si>
    <t>Fixed Income-Apprec/Deprec</t>
  </si>
  <si>
    <t>Equities - Apprec/Deprec</t>
  </si>
  <si>
    <t>Fi Options - Apprec/Deprec</t>
  </si>
  <si>
    <t>Investment Purch Offset</t>
  </si>
  <si>
    <t>Purch. Of Foreign Currency</t>
  </si>
  <si>
    <t>Change in Reserve for Prepaids (NOT VALID FOR FINA</t>
  </si>
  <si>
    <t>Payments to Refunded Bond Escrow Agent</t>
  </si>
  <si>
    <t>Pmt - Refund. Bd Esc Agt - Ofu</t>
  </si>
  <si>
    <t>Purchase Of Foreign Currency</t>
  </si>
  <si>
    <t>Est. Taxes</t>
  </si>
  <si>
    <t>Est. Licenses And Permits</t>
  </si>
  <si>
    <t>Est. Fees</t>
  </si>
  <si>
    <t>Est. Grants and Donations Non Capital</t>
  </si>
  <si>
    <t>Est. Interest</t>
  </si>
  <si>
    <t>Est. Fines, Forfeits, Judgments and Settlements</t>
  </si>
  <si>
    <t>Est. Insurance Contributions</t>
  </si>
  <si>
    <t>Est. Refunds</t>
  </si>
  <si>
    <t>Est. Other Revenues</t>
  </si>
  <si>
    <t>Est. Capital Grants and Donations</t>
  </si>
  <si>
    <t>Est. Sale of Fixed Assets</t>
  </si>
  <si>
    <t>Est-Released Gen Rev Appropriations</t>
  </si>
  <si>
    <t>Est Released Working Capital Approp</t>
  </si>
  <si>
    <t>Est. Transfers in from Component Units</t>
  </si>
  <si>
    <t>Est Federal Funds Transfers in From within Agency</t>
  </si>
  <si>
    <t>Est Federal Funds Trans in From Other Agencies</t>
  </si>
  <si>
    <t>Est. Trans. in From  within The Agency</t>
  </si>
  <si>
    <t>Est. Gen Revenue Transfers In</t>
  </si>
  <si>
    <t>Est. Transfers in From Other Agencies</t>
  </si>
  <si>
    <t>Est Toll Facilities Revenue</t>
  </si>
  <si>
    <t>Est Interest on Loans</t>
  </si>
  <si>
    <t>Est Pension Fund Contrib. - State</t>
  </si>
  <si>
    <t>Est Pension Fund Contrib. - Non-state</t>
  </si>
  <si>
    <t>Est Fees</t>
  </si>
  <si>
    <t>Est. Sale of Goods &amp; Services - State</t>
  </si>
  <si>
    <t>Est. Sale of Goods &amp; Services - Non-State</t>
  </si>
  <si>
    <t>Est. Rent - State</t>
  </si>
  <si>
    <t>Est. Rents and Royalties - Non-State</t>
  </si>
  <si>
    <t>Est Gain on Sale of Investments (NOT VALID FOR FIN</t>
  </si>
  <si>
    <t>Est. Other Operating Revenue</t>
  </si>
  <si>
    <t>Est. Non-Capital Grants and Donations</t>
  </si>
  <si>
    <t>Est. Non-Op Rents-State</t>
  </si>
  <si>
    <t>Est. Non-Op Rents &amp; Royalties- Non-State</t>
  </si>
  <si>
    <t>Est. Non-Operating  Interest</t>
  </si>
  <si>
    <t>Est Capital Grants and Donations</t>
  </si>
  <si>
    <t>Est. Other Non-Operating Revenues</t>
  </si>
  <si>
    <t>Est. Bond Proceeds</t>
  </si>
  <si>
    <t>Est Installment Purch. Note Proceeds</t>
  </si>
  <si>
    <t>Est Capital Lease Inceptions</t>
  </si>
  <si>
    <t>Appropriations (NOT VALID FOR FINANCIAL STATEMENTS</t>
  </si>
  <si>
    <t>Appropriations, Allocated (NOT VALID FOR FINANCIAL</t>
  </si>
  <si>
    <t>Approved Budget (NOT VALID FOR FINANCIAL STATEMENT</t>
  </si>
  <si>
    <t>Approved Budget, Allotted (NOT VALID FOR FINANCIAL</t>
  </si>
  <si>
    <t>Budget Allotted, C &amp; G Subsystem (NOT VALID FOR FI</t>
  </si>
  <si>
    <t>Allotments (NOT VALID FOR FINANCIAL STATEMENTS)</t>
  </si>
  <si>
    <t>Allotments, C &amp; G Subsystem (NOT VALID FOR FINANCI</t>
  </si>
  <si>
    <t>Encumbrances (NOT VALID FOR FINANCIAL STATEMENTS)</t>
  </si>
  <si>
    <t>Budgetary Fund Bal Reserved/Encumbrance (NOT VALID</t>
  </si>
  <si>
    <t>Budgetary Fund Balance</t>
  </si>
  <si>
    <t>Restricted Investment with State Board of Administration</t>
  </si>
  <si>
    <t>Long Term Investments - State Treasury</t>
  </si>
  <si>
    <t>Works of Art &amp; Historical Treasures - Nondepreciable</t>
  </si>
  <si>
    <t>Accumulated Depreciation - Buildings &amp; Building Improvements</t>
  </si>
  <si>
    <t>Acc. Depreciation - Infrastructure and Other Improvements</t>
  </si>
  <si>
    <t>Restricted for Hurricane Cat Fund (Gov/Prop) or Debt Service (CU)</t>
  </si>
  <si>
    <t>Restricted for Prepaid College Program (Gov/Prop) or Permanent Fund-Expendable (CU)</t>
  </si>
  <si>
    <t>Restricted for Unemployment Compensation (Gov/Prop) or Permanent Fund-Nonexpendable (CU)</t>
  </si>
  <si>
    <t>Fines, Forfeits, Judgments, and Settlements</t>
  </si>
  <si>
    <t>OCO Edp =/&gt; $1000</t>
  </si>
  <si>
    <t>OCO - Books=/&gt; $250</t>
  </si>
  <si>
    <t>Page</t>
  </si>
  <si>
    <t>of</t>
  </si>
  <si>
    <t>Due from State Funds - Revolving Fund (NOT VALID FOR FINANCIAL STATEMENTS)</t>
  </si>
  <si>
    <t>Due to Dept of Financial Services</t>
  </si>
  <si>
    <t>Reserved for Encumbrances (NOT VALID FOR FINANCIAL STATEMENTS)</t>
  </si>
  <si>
    <t>Fund Balance Reserved for Inventories (NOT VALID FOR FINANCIAL STATEMENTS)</t>
  </si>
  <si>
    <t>Fund Balance Reserved for Advances to Other Funds (NOT VALID FOR FINANCIAL STATEMENTS)</t>
  </si>
  <si>
    <t>Reserved for Fixed Capital Outlay and Grants in Aid (NOT VALID FOR FINANCIAL STATEMENTS)</t>
  </si>
  <si>
    <t>Fund Balance Reserved for Debt Service (NOT VALID FOR FINANCIAL STATEMENTS)</t>
  </si>
  <si>
    <t>Fund Balance Reserved For Debt Service (NOT VALID FOR FINANCIAL STATEMENTS)</t>
  </si>
  <si>
    <t>Reserved for Permanent Fund (NOT VALID FOR FINANCIAL STATEMENTS)</t>
  </si>
  <si>
    <t>FB Reserved For Endowment (NOT VALID FOR FINANCIAL STATEMENTS)</t>
  </si>
  <si>
    <t>Other Fund Balance Reserved (NOT VALID FOR FINANCIAL STATEMENTS)</t>
  </si>
  <si>
    <t>Net Assets Held In Trust-Reserved (NOT VALID FOR FINANCIAL STATEMENTS)</t>
  </si>
  <si>
    <t>Restricted by Constitutional Provisions or Court Order</t>
  </si>
  <si>
    <t>CAFR General Fund - Committed Fund Balance (SFRS USE ONLY)</t>
  </si>
  <si>
    <t>Trsfr from DMS-Employer Contrib</t>
  </si>
  <si>
    <t>Trsfr from DMS-Employee Contrib</t>
  </si>
  <si>
    <t>Noncapital Grants &amp; Donations</t>
  </si>
  <si>
    <t>Mellon MAS &amp; Incentive Fees</t>
  </si>
  <si>
    <t>**************************************************</t>
  </si>
  <si>
    <t>Category(1)</t>
  </si>
  <si>
    <t>Alt. Investments - Domestic</t>
  </si>
  <si>
    <t>Alt. Investments - International</t>
  </si>
  <si>
    <t>Rehab- Marshaled Inventory-RE</t>
  </si>
  <si>
    <t>Mutual Fund - Fixed Income</t>
  </si>
  <si>
    <t>US Government Fixed Income</t>
  </si>
  <si>
    <t>Deferred Inflows - Service Concession Arrangements</t>
  </si>
  <si>
    <t>Net Investment in Capital Assets</t>
  </si>
  <si>
    <t>Net Inv In Cap Assets</t>
  </si>
  <si>
    <t>Interest Repayment Assessment 12/2010</t>
  </si>
  <si>
    <t>Rehab-Receivership Billings</t>
  </si>
  <si>
    <t>Adjustments - Rehab</t>
  </si>
  <si>
    <t>Change of Control License</t>
  </si>
  <si>
    <t>Sale of Real and Personal Property</t>
  </si>
  <si>
    <t>Miscellaneous Fines</t>
  </si>
  <si>
    <t>Interest on Overnight Cash Balance</t>
  </si>
  <si>
    <t>Dividend Receipts 686XX</t>
  </si>
  <si>
    <t>Mortgage Interest -  Rehab and Liquidation</t>
  </si>
  <si>
    <t>Premium Collections-Rehab and Liquidation</t>
  </si>
  <si>
    <t>Asset Recoveries-Rehab and Liquidation</t>
  </si>
  <si>
    <t>Advance-IRTF to Rehab and Liquidation</t>
  </si>
  <si>
    <t>Advances to Guraranty Assoc-Rehab</t>
  </si>
  <si>
    <t>Taxes-Rehab and Liquidation</t>
  </si>
  <si>
    <t>Rehab and Liq-Accounting Fees</t>
  </si>
  <si>
    <t>Loan Disbursements-Rehab and Liquidation</t>
  </si>
  <si>
    <t>Purchase of Short Term Investments</t>
  </si>
  <si>
    <t>Due To - Withdrawals Resident TF</t>
  </si>
  <si>
    <t>Foreign Curr at Northen Trust</t>
  </si>
  <si>
    <t>Pending Spot FX Trades Receivable</t>
  </si>
  <si>
    <t>Pending Spot FX Rec-Apprec/Deprec</t>
  </si>
  <si>
    <t>Pending Spot FX Trades Payable</t>
  </si>
  <si>
    <t>Pending Spot FX Pay-Apprec/Deprec</t>
  </si>
  <si>
    <t>Reimbursement of Prior Yr Legal Fees</t>
  </si>
  <si>
    <t>SWGF</t>
  </si>
  <si>
    <t>SWF</t>
  </si>
  <si>
    <t>100000</t>
  </si>
  <si>
    <t>151000</t>
  </si>
  <si>
    <t>200200</t>
  </si>
  <si>
    <t>200400</t>
  </si>
  <si>
    <t>200800</t>
  </si>
  <si>
    <t>201000</t>
  </si>
  <si>
    <t>201200</t>
  </si>
  <si>
    <t>201400</t>
  </si>
  <si>
    <t>201600</t>
  </si>
  <si>
    <t>201800</t>
  </si>
  <si>
    <t>202000</t>
  </si>
  <si>
    <t>202200</t>
  </si>
  <si>
    <t>202400</t>
  </si>
  <si>
    <t>202600</t>
  </si>
  <si>
    <t>202800</t>
  </si>
  <si>
    <t>203000</t>
  </si>
  <si>
    <t>203400</t>
  </si>
  <si>
    <t>203600</t>
  </si>
  <si>
    <t>208311</t>
  </si>
  <si>
    <t>208439</t>
  </si>
  <si>
    <t>208461</t>
  </si>
  <si>
    <t>208489</t>
  </si>
  <si>
    <t>208571</t>
  </si>
  <si>
    <t>208701</t>
  </si>
  <si>
    <t>208721</t>
  </si>
  <si>
    <t>208751</t>
  </si>
  <si>
    <t>208841</t>
  </si>
  <si>
    <t>208842</t>
  </si>
  <si>
    <t>208843</t>
  </si>
  <si>
    <t>253710</t>
  </si>
  <si>
    <t>253721</t>
  </si>
  <si>
    <t>253722</t>
  </si>
  <si>
    <t>253723</t>
  </si>
  <si>
    <t>253724</t>
  </si>
  <si>
    <t>301000</t>
  </si>
  <si>
    <t>309001</t>
  </si>
  <si>
    <t>304890</t>
  </si>
  <si>
    <t>408841</t>
  </si>
  <si>
    <t>503601</t>
  </si>
  <si>
    <t>505501</t>
  </si>
  <si>
    <t>507501</t>
  </si>
  <si>
    <t>508841</t>
  </si>
  <si>
    <t>509001</t>
  </si>
  <si>
    <t>554601</t>
  </si>
  <si>
    <t>555201</t>
  </si>
  <si>
    <t>555526</t>
  </si>
  <si>
    <t>601001</t>
  </si>
  <si>
    <t>602001</t>
  </si>
  <si>
    <t>607201</t>
  </si>
  <si>
    <t>609001</t>
  </si>
  <si>
    <t>714401</t>
  </si>
  <si>
    <t>714601</t>
  </si>
  <si>
    <t>714801</t>
  </si>
  <si>
    <t>718841</t>
  </si>
  <si>
    <t>719001</t>
  </si>
  <si>
    <t>727701</t>
  </si>
  <si>
    <t>734601</t>
  </si>
  <si>
    <t>737201</t>
  </si>
  <si>
    <t>737202</t>
  </si>
  <si>
    <t>737203</t>
  </si>
  <si>
    <t>737204</t>
  </si>
  <si>
    <t>737205</t>
  </si>
  <si>
    <t>744890</t>
  </si>
  <si>
    <t>747301</t>
  </si>
  <si>
    <t>748841</t>
  </si>
  <si>
    <t>749001</t>
  </si>
  <si>
    <t>768842</t>
  </si>
  <si>
    <t>900000</t>
  </si>
  <si>
    <t>954800</t>
  </si>
  <si>
    <t>981000</t>
  </si>
  <si>
    <t>790000</t>
  </si>
  <si>
    <t>982000</t>
  </si>
  <si>
    <t>989930</t>
  </si>
  <si>
    <t>989940</t>
  </si>
  <si>
    <t>985000</t>
  </si>
  <si>
    <t>989955</t>
  </si>
  <si>
    <t>989960</t>
  </si>
  <si>
    <t>989970</t>
  </si>
  <si>
    <t>989980</t>
  </si>
  <si>
    <t>989990</t>
  </si>
  <si>
    <t>989995</t>
  </si>
  <si>
    <t>508843</t>
  </si>
  <si>
    <t>768843</t>
  </si>
  <si>
    <t>FUND</t>
  </si>
  <si>
    <t>Alternative Investments</t>
  </si>
  <si>
    <t>Deferred Inflows - Inc in FV-Hedging Derivatives</t>
  </si>
  <si>
    <t>Pension Fund Contributions From Employees</t>
  </si>
  <si>
    <t>Purchase of Time - Employees</t>
  </si>
  <si>
    <t>Dec. (Inc.) Actuarial NPV of Contract Premiums</t>
  </si>
  <si>
    <t>(Dec.) Inc. Actuarial NPV of Contract Benefit Payments</t>
  </si>
  <si>
    <t>Professional Fees and Expense</t>
  </si>
  <si>
    <t>508844</t>
  </si>
  <si>
    <t>989945</t>
  </si>
  <si>
    <t>508842</t>
  </si>
  <si>
    <t>Prepaid Charges - Current</t>
  </si>
  <si>
    <t>Deferred Outflows - Dec in FV-Hedging Derivatives</t>
  </si>
  <si>
    <t>Deferred Outflows - Grants Paid in Advance</t>
  </si>
  <si>
    <t>Deferred Outflows - Amount Deferred on Refunding-Bonds Payable</t>
  </si>
  <si>
    <t>Deferred Outflows - Amount Deferred on Refunding-COP</t>
  </si>
  <si>
    <t>Prepaid Charges - Long-term</t>
  </si>
  <si>
    <t>Revenues Received in Advance - Current</t>
  </si>
  <si>
    <t>Deferred Inflows - Unavailable Revenue</t>
  </si>
  <si>
    <t>Deferred Inflows - Grants Received in Advance</t>
  </si>
  <si>
    <t>Deferred Inflows - Amount Deferred on Refunding-Bonds Payable</t>
  </si>
  <si>
    <t>Deferred Inflows - Amount Deferred on Refunding-COP</t>
  </si>
  <si>
    <t>Revenues Received in Advance - Long-term</t>
  </si>
  <si>
    <t>800000</t>
  </si>
  <si>
    <t>Cash in State Treasury Unverified</t>
  </si>
  <si>
    <t>A/R Other</t>
  </si>
  <si>
    <t>Due From FL Prepaid FDN Fund</t>
  </si>
  <si>
    <t>Self Directed Brokerage Investments</t>
  </si>
  <si>
    <t>Due to FL Prepaid Savings Fund</t>
  </si>
  <si>
    <t>Nonspendable - LT Receivables and Advances</t>
  </si>
  <si>
    <t>Bank Accounting Fees - BNYM</t>
  </si>
  <si>
    <t>Bank Domest Custody Fees - BNYM</t>
  </si>
  <si>
    <t>Bank Intl Custody Fees - BNYM</t>
  </si>
  <si>
    <t>Form Name</t>
  </si>
  <si>
    <t>GL Code</t>
  </si>
  <si>
    <t>Form 17</t>
  </si>
  <si>
    <t>Form 18</t>
  </si>
  <si>
    <t>Form 45</t>
  </si>
  <si>
    <t>Form 24</t>
  </si>
  <si>
    <t>Form 4</t>
  </si>
  <si>
    <t>Form 51</t>
  </si>
  <si>
    <t>Form 28</t>
  </si>
  <si>
    <t>Form 23</t>
  </si>
  <si>
    <t>Form 1</t>
  </si>
  <si>
    <t>Form 25</t>
  </si>
  <si>
    <t>Form CU1</t>
  </si>
  <si>
    <t>Form CU2</t>
  </si>
  <si>
    <t>Form CU5</t>
  </si>
  <si>
    <t>Form Update(s)</t>
  </si>
  <si>
    <t>Needed</t>
  </si>
  <si>
    <t>Form 3-INTER</t>
  </si>
  <si>
    <t>Form 3-INTRA</t>
  </si>
  <si>
    <t>Deferred Outflows - Pension-related Items - FRS</t>
  </si>
  <si>
    <t>Deferred Outflows - Pension-related Items - HIS</t>
  </si>
  <si>
    <t>Deferred Outflows - Pension-related Items - NG</t>
  </si>
  <si>
    <t>Deferred Inflows - Pension-related Items - FRS</t>
  </si>
  <si>
    <t>Deferred Inflows - Pension-related Items - HIS</t>
  </si>
  <si>
    <t>Pension Liability - FRS</t>
  </si>
  <si>
    <t>Pension Liability - HIS</t>
  </si>
  <si>
    <t>Pension Liability - NG</t>
  </si>
  <si>
    <t>Article V Fees</t>
  </si>
  <si>
    <t>Gain or Loss on Early Extinguishment of Debt</t>
  </si>
  <si>
    <t>Travel Expense Payable</t>
  </si>
  <si>
    <t>Due to Dept of Management Services</t>
  </si>
  <si>
    <t>Licenses &amp; Permits - Prior Year</t>
  </si>
  <si>
    <t>Licenses &amp; Permits - TLS</t>
  </si>
  <si>
    <t>Reinvested Earning Distributed</t>
  </si>
  <si>
    <t>Compensated Absences expense</t>
  </si>
  <si>
    <t>OCS - Accounting/Auditing</t>
  </si>
  <si>
    <t>Other Post Employment Benefits Payable</t>
  </si>
  <si>
    <t>Other Post Employment Benefits Expense</t>
  </si>
  <si>
    <t>HIS Pension Expense</t>
  </si>
  <si>
    <t>FRS Pension Expense</t>
  </si>
  <si>
    <t>International equity commingled</t>
  </si>
  <si>
    <t>Pension Liability - HIS - Current</t>
  </si>
  <si>
    <t>Pension Liability - NG - Current</t>
  </si>
  <si>
    <t>737206</t>
  </si>
  <si>
    <t>Excess withdrawals fee</t>
  </si>
  <si>
    <t>208845</t>
  </si>
  <si>
    <t>Deferred Outflows - Other Postemployment Benefits</t>
  </si>
  <si>
    <t>Other Postemployment Benefits Liability - Current</t>
  </si>
  <si>
    <t>Deferred Inflows - Other Postemployment Benefits</t>
  </si>
  <si>
    <t>Other Postemployment Benefits Liability</t>
  </si>
  <si>
    <t>Deferred Inflows - Irrevocable Split-Interest Agreements</t>
  </si>
  <si>
    <t>Deferred Inflows - Pension-related items - NG</t>
  </si>
  <si>
    <t>Real Asset Commingled Funds</t>
  </si>
  <si>
    <t>Interest Earnings-SPIA</t>
  </si>
  <si>
    <t>State Treasurer Service Charges</t>
  </si>
  <si>
    <t>Repairs &amp; Maintance-Building</t>
  </si>
  <si>
    <t>Adv Refunding Esc Pmt-SPIA</t>
  </si>
  <si>
    <t>Deferred Outflows - Asset Retirement Obligations</t>
  </si>
  <si>
    <t>Asset Retirement Obligations - Current</t>
  </si>
  <si>
    <t>Asset Retirement Obligations - LT</t>
  </si>
  <si>
    <t>Futures Variation Margin Payable</t>
  </si>
  <si>
    <t>Cash in Wells Fargo Bank</t>
  </si>
  <si>
    <t>Cash in Bank-Held Elsewhere</t>
  </si>
  <si>
    <t>Futures Initial Margin Receivable</t>
  </si>
  <si>
    <t>Option Contracts</t>
  </si>
  <si>
    <t>Swap Contracts</t>
  </si>
  <si>
    <t>Forward Contracts</t>
  </si>
  <si>
    <t>Futures Contracts</t>
  </si>
  <si>
    <t>11100</t>
  </si>
  <si>
    <t>11110</t>
  </si>
  <si>
    <t>11120</t>
  </si>
  <si>
    <t>11200</t>
  </si>
  <si>
    <t>11201</t>
  </si>
  <si>
    <t>11203</t>
  </si>
  <si>
    <t>11205</t>
  </si>
  <si>
    <t>11207</t>
  </si>
  <si>
    <t>11208</t>
  </si>
  <si>
    <t>11210</t>
  </si>
  <si>
    <t>11211</t>
  </si>
  <si>
    <t>11213</t>
  </si>
  <si>
    <t>11214</t>
  </si>
  <si>
    <t>11215</t>
  </si>
  <si>
    <t>11230</t>
  </si>
  <si>
    <t>Cash in Bank-BNY Mellon</t>
  </si>
  <si>
    <t>11236</t>
  </si>
  <si>
    <t>11240</t>
  </si>
  <si>
    <t>11249</t>
  </si>
  <si>
    <t>11252</t>
  </si>
  <si>
    <t>11300</t>
  </si>
  <si>
    <t>11400</t>
  </si>
  <si>
    <t>12100</t>
  </si>
  <si>
    <t>12200</t>
  </si>
  <si>
    <t>12210</t>
  </si>
  <si>
    <t>12300</t>
  </si>
  <si>
    <t>12400</t>
  </si>
  <si>
    <t>13100</t>
  </si>
  <si>
    <t>13400</t>
  </si>
  <si>
    <t>14100</t>
  </si>
  <si>
    <t>14101</t>
  </si>
  <si>
    <t>14110</t>
  </si>
  <si>
    <t>14200</t>
  </si>
  <si>
    <t>14205</t>
  </si>
  <si>
    <t>14208</t>
  </si>
  <si>
    <t>14210</t>
  </si>
  <si>
    <t>14215</t>
  </si>
  <si>
    <t>14220</t>
  </si>
  <si>
    <t>14225</t>
  </si>
  <si>
    <t>14230</t>
  </si>
  <si>
    <t>14235</t>
  </si>
  <si>
    <t>14236</t>
  </si>
  <si>
    <t>14240</t>
  </si>
  <si>
    <t>14245</t>
  </si>
  <si>
    <t>14250</t>
  </si>
  <si>
    <t>14255</t>
  </si>
  <si>
    <t>14260</t>
  </si>
  <si>
    <t>14265</t>
  </si>
  <si>
    <t>14266</t>
  </si>
  <si>
    <t>14267</t>
  </si>
  <si>
    <t>14270</t>
  </si>
  <si>
    <t>14275</t>
  </si>
  <si>
    <t>14276</t>
  </si>
  <si>
    <t>14280</t>
  </si>
  <si>
    <t>14285</t>
  </si>
  <si>
    <t>14299</t>
  </si>
  <si>
    <t>14300</t>
  </si>
  <si>
    <t>14301</t>
  </si>
  <si>
    <t>14400</t>
  </si>
  <si>
    <t>14401</t>
  </si>
  <si>
    <t>14500</t>
  </si>
  <si>
    <t>14600</t>
  </si>
  <si>
    <t>14700</t>
  </si>
  <si>
    <t>14705</t>
  </si>
  <si>
    <t>14706</t>
  </si>
  <si>
    <t>14707</t>
  </si>
  <si>
    <t>14709</t>
  </si>
  <si>
    <t>14710</t>
  </si>
  <si>
    <t>14711</t>
  </si>
  <si>
    <t>14712</t>
  </si>
  <si>
    <t>14713</t>
  </si>
  <si>
    <t>14714</t>
  </si>
  <si>
    <t>14718</t>
  </si>
  <si>
    <t>14719</t>
  </si>
  <si>
    <t>14720</t>
  </si>
  <si>
    <t>14722</t>
  </si>
  <si>
    <t>14724</t>
  </si>
  <si>
    <t>14728</t>
  </si>
  <si>
    <t>14729</t>
  </si>
  <si>
    <t>14730</t>
  </si>
  <si>
    <t>14731</t>
  </si>
  <si>
    <t>14735</t>
  </si>
  <si>
    <t>14740</t>
  </si>
  <si>
    <t>14742</t>
  </si>
  <si>
    <t>14745</t>
  </si>
  <si>
    <t>14750</t>
  </si>
  <si>
    <t>14760</t>
  </si>
  <si>
    <t>14761</t>
  </si>
  <si>
    <t>14762</t>
  </si>
  <si>
    <t>14763</t>
  </si>
  <si>
    <t>14766</t>
  </si>
  <si>
    <t>14767</t>
  </si>
  <si>
    <t>14768</t>
  </si>
  <si>
    <t>14782</t>
  </si>
  <si>
    <t>14783</t>
  </si>
  <si>
    <t>14784</t>
  </si>
  <si>
    <t>14785</t>
  </si>
  <si>
    <t>14786</t>
  </si>
  <si>
    <t>14799</t>
  </si>
  <si>
    <t>14800</t>
  </si>
  <si>
    <t>14900</t>
  </si>
  <si>
    <t>15100</t>
  </si>
  <si>
    <t>15101</t>
  </si>
  <si>
    <t>15102</t>
  </si>
  <si>
    <t>15104</t>
  </si>
  <si>
    <t>15105</t>
  </si>
  <si>
    <t>15106</t>
  </si>
  <si>
    <t>15108</t>
  </si>
  <si>
    <t>15109</t>
  </si>
  <si>
    <t>15110</t>
  </si>
  <si>
    <t>15112</t>
  </si>
  <si>
    <t>15114</t>
  </si>
  <si>
    <t>15115</t>
  </si>
  <si>
    <t>15116</t>
  </si>
  <si>
    <t>15118</t>
  </si>
  <si>
    <t>15120</t>
  </si>
  <si>
    <t>15122</t>
  </si>
  <si>
    <t>15123</t>
  </si>
  <si>
    <t>15124</t>
  </si>
  <si>
    <t>15125</t>
  </si>
  <si>
    <t>15130</t>
  </si>
  <si>
    <t>15140</t>
  </si>
  <si>
    <t>15150</t>
  </si>
  <si>
    <t>15164</t>
  </si>
  <si>
    <t>15167</t>
  </si>
  <si>
    <t>15190</t>
  </si>
  <si>
    <t>15196</t>
  </si>
  <si>
    <t>15197</t>
  </si>
  <si>
    <t>15198</t>
  </si>
  <si>
    <t>15199</t>
  </si>
  <si>
    <t>15200</t>
  </si>
  <si>
    <t>15205</t>
  </si>
  <si>
    <t>15215</t>
  </si>
  <si>
    <t>15300</t>
  </si>
  <si>
    <t>15301</t>
  </si>
  <si>
    <t>15302</t>
  </si>
  <si>
    <t>15303</t>
  </si>
  <si>
    <t>15305</t>
  </si>
  <si>
    <t>15306</t>
  </si>
  <si>
    <t>15308</t>
  </si>
  <si>
    <t>15321</t>
  </si>
  <si>
    <t>15360</t>
  </si>
  <si>
    <t>15400</t>
  </si>
  <si>
    <t>15410</t>
  </si>
  <si>
    <t>15420</t>
  </si>
  <si>
    <t>15440</t>
  </si>
  <si>
    <t>15450</t>
  </si>
  <si>
    <t>15490</t>
  </si>
  <si>
    <t>15500</t>
  </si>
  <si>
    <t>15600</t>
  </si>
  <si>
    <t>15610</t>
  </si>
  <si>
    <t>15620</t>
  </si>
  <si>
    <t>15700</t>
  </si>
  <si>
    <t>15900</t>
  </si>
  <si>
    <t>15901</t>
  </si>
  <si>
    <t>16100</t>
  </si>
  <si>
    <t>16200</t>
  </si>
  <si>
    <t>16201</t>
  </si>
  <si>
    <t>16202</t>
  </si>
  <si>
    <t>16203</t>
  </si>
  <si>
    <t>16206</t>
  </si>
  <si>
    <t>16208</t>
  </si>
  <si>
    <t>16209</t>
  </si>
  <si>
    <t>16211</t>
  </si>
  <si>
    <t>16220</t>
  </si>
  <si>
    <t>16223</t>
  </si>
  <si>
    <t>16229</t>
  </si>
  <si>
    <t>16231</t>
  </si>
  <si>
    <t>16232</t>
  </si>
  <si>
    <t>16235</t>
  </si>
  <si>
    <t>16236</t>
  </si>
  <si>
    <t>16244</t>
  </si>
  <si>
    <t>16250</t>
  </si>
  <si>
    <t>16261</t>
  </si>
  <si>
    <t>16262</t>
  </si>
  <si>
    <t>16263</t>
  </si>
  <si>
    <t>16265</t>
  </si>
  <si>
    <t>16300</t>
  </si>
  <si>
    <t>16305</t>
  </si>
  <si>
    <t>16306</t>
  </si>
  <si>
    <t>16311</t>
  </si>
  <si>
    <t>16315</t>
  </si>
  <si>
    <t>16319</t>
  </si>
  <si>
    <t>16320</t>
  </si>
  <si>
    <t>16361</t>
  </si>
  <si>
    <t>16365</t>
  </si>
  <si>
    <t>16371</t>
  </si>
  <si>
    <t>16373</t>
  </si>
  <si>
    <t>Due from Dept of Education</t>
  </si>
  <si>
    <t>16400</t>
  </si>
  <si>
    <t>16500</t>
  </si>
  <si>
    <t>16574</t>
  </si>
  <si>
    <t>16700</t>
  </si>
  <si>
    <t>16701</t>
  </si>
  <si>
    <t>16800</t>
  </si>
  <si>
    <t>16900</t>
  </si>
  <si>
    <t>17100</t>
  </si>
  <si>
    <t>17200</t>
  </si>
  <si>
    <t>17300</t>
  </si>
  <si>
    <t>17400</t>
  </si>
  <si>
    <t>17500</t>
  </si>
  <si>
    <t>17600</t>
  </si>
  <si>
    <t>17700</t>
  </si>
  <si>
    <t>17800</t>
  </si>
  <si>
    <t>19100</t>
  </si>
  <si>
    <t>19200</t>
  </si>
  <si>
    <t>19300</t>
  </si>
  <si>
    <t>19900</t>
  </si>
  <si>
    <t>21200</t>
  </si>
  <si>
    <t>22100</t>
  </si>
  <si>
    <t>22200</t>
  </si>
  <si>
    <t>22300</t>
  </si>
  <si>
    <t>22400</t>
  </si>
  <si>
    <t>22500</t>
  </si>
  <si>
    <t>22600</t>
  </si>
  <si>
    <t>22700</t>
  </si>
  <si>
    <t>23100</t>
  </si>
  <si>
    <t>23200</t>
  </si>
  <si>
    <t>23300</t>
  </si>
  <si>
    <t>23400</t>
  </si>
  <si>
    <t>23500</t>
  </si>
  <si>
    <t>23600</t>
  </si>
  <si>
    <t>23700</t>
  </si>
  <si>
    <t>23800</t>
  </si>
  <si>
    <t>23900</t>
  </si>
  <si>
    <t>24100</t>
  </si>
  <si>
    <t>24101</t>
  </si>
  <si>
    <t>24200</t>
  </si>
  <si>
    <t>24400</t>
  </si>
  <si>
    <t>24500</t>
  </si>
  <si>
    <t>24600</t>
  </si>
  <si>
    <t>24700</t>
  </si>
  <si>
    <t>24701</t>
  </si>
  <si>
    <t>24702</t>
  </si>
  <si>
    <t>24703</t>
  </si>
  <si>
    <t>24704</t>
  </si>
  <si>
    <t>24705</t>
  </si>
  <si>
    <t>24706</t>
  </si>
  <si>
    <t>24707</t>
  </si>
  <si>
    <t>24708</t>
  </si>
  <si>
    <t>24709</t>
  </si>
  <si>
    <t>24711</t>
  </si>
  <si>
    <t>24712</t>
  </si>
  <si>
    <t>24713</t>
  </si>
  <si>
    <t>24715</t>
  </si>
  <si>
    <t>24716</t>
  </si>
  <si>
    <t>24717</t>
  </si>
  <si>
    <t>24718</t>
  </si>
  <si>
    <t>24719</t>
  </si>
  <si>
    <t>24720</t>
  </si>
  <si>
    <t>24722</t>
  </si>
  <si>
    <t>24723</t>
  </si>
  <si>
    <t>24726</t>
  </si>
  <si>
    <t>24727</t>
  </si>
  <si>
    <t>24728</t>
  </si>
  <si>
    <t>24737</t>
  </si>
  <si>
    <t>24770</t>
  </si>
  <si>
    <t>24771</t>
  </si>
  <si>
    <t>24772</t>
  </si>
  <si>
    <t>24775</t>
  </si>
  <si>
    <t>24800</t>
  </si>
  <si>
    <t>24900</t>
  </si>
  <si>
    <t>25100</t>
  </si>
  <si>
    <t>25200</t>
  </si>
  <si>
    <t>25300</t>
  </si>
  <si>
    <t>25400</t>
  </si>
  <si>
    <t>25401</t>
  </si>
  <si>
    <t>25500</t>
  </si>
  <si>
    <t>25600</t>
  </si>
  <si>
    <t>25700</t>
  </si>
  <si>
    <t>25800</t>
  </si>
  <si>
    <t>25900</t>
  </si>
  <si>
    <t>26300</t>
  </si>
  <si>
    <t>26400</t>
  </si>
  <si>
    <t>26500</t>
  </si>
  <si>
    <t>26600</t>
  </si>
  <si>
    <t>26700</t>
  </si>
  <si>
    <t>26800</t>
  </si>
  <si>
    <t>27100</t>
  </si>
  <si>
    <t>27200</t>
  </si>
  <si>
    <t>27300</t>
  </si>
  <si>
    <t>27400</t>
  </si>
  <si>
    <t>27500</t>
  </si>
  <si>
    <t>27600</t>
  </si>
  <si>
    <t>27601</t>
  </si>
  <si>
    <t>27610</t>
  </si>
  <si>
    <t>27640</t>
  </si>
  <si>
    <t>27700</t>
  </si>
  <si>
    <t>27701</t>
  </si>
  <si>
    <t>27710</t>
  </si>
  <si>
    <t>27740</t>
  </si>
  <si>
    <t>27800</t>
  </si>
  <si>
    <t>28200</t>
  </si>
  <si>
    <t>28300</t>
  </si>
  <si>
    <t>28400</t>
  </si>
  <si>
    <t>28500</t>
  </si>
  <si>
    <t>28800</t>
  </si>
  <si>
    <t>28807</t>
  </si>
  <si>
    <t>28900</t>
  </si>
  <si>
    <t>28901</t>
  </si>
  <si>
    <t>29900</t>
  </si>
  <si>
    <t>31100</t>
  </si>
  <si>
    <t>31101</t>
  </si>
  <si>
    <t>31102</t>
  </si>
  <si>
    <t>31103</t>
  </si>
  <si>
    <t>31104</t>
  </si>
  <si>
    <t>31105</t>
  </si>
  <si>
    <t>31106</t>
  </si>
  <si>
    <t>31108</t>
  </si>
  <si>
    <t>31109</t>
  </si>
  <si>
    <t>31110</t>
  </si>
  <si>
    <t>31113</t>
  </si>
  <si>
    <t>31115</t>
  </si>
  <si>
    <t>31120</t>
  </si>
  <si>
    <t>31121</t>
  </si>
  <si>
    <t>31124</t>
  </si>
  <si>
    <t>31125</t>
  </si>
  <si>
    <t>31126</t>
  </si>
  <si>
    <t>31127</t>
  </si>
  <si>
    <t>31130</t>
  </si>
  <si>
    <t>31131</t>
  </si>
  <si>
    <t>31132</t>
  </si>
  <si>
    <t>31133</t>
  </si>
  <si>
    <t>31134</t>
  </si>
  <si>
    <t>31140</t>
  </si>
  <si>
    <t>31150</t>
  </si>
  <si>
    <t>31151</t>
  </si>
  <si>
    <t>31153</t>
  </si>
  <si>
    <t>31154</t>
  </si>
  <si>
    <t>31155</t>
  </si>
  <si>
    <t>31170</t>
  </si>
  <si>
    <t>31171</t>
  </si>
  <si>
    <t>31172</t>
  </si>
  <si>
    <t>31175</t>
  </si>
  <si>
    <t>31190</t>
  </si>
  <si>
    <t>31195</t>
  </si>
  <si>
    <t>31198</t>
  </si>
  <si>
    <t>31199</t>
  </si>
  <si>
    <t>31200</t>
  </si>
  <si>
    <t>31300</t>
  </si>
  <si>
    <t>31400</t>
  </si>
  <si>
    <t>31500</t>
  </si>
  <si>
    <t>32100</t>
  </si>
  <si>
    <t>32200</t>
  </si>
  <si>
    <t>32300</t>
  </si>
  <si>
    <t>32400</t>
  </si>
  <si>
    <t>32900</t>
  </si>
  <si>
    <t>32901</t>
  </si>
  <si>
    <t>33100</t>
  </si>
  <si>
    <t>33101</t>
  </si>
  <si>
    <t>33102</t>
  </si>
  <si>
    <t>33104</t>
  </si>
  <si>
    <t>33110</t>
  </si>
  <si>
    <t>33200</t>
  </si>
  <si>
    <t>33201</t>
  </si>
  <si>
    <t>35100</t>
  </si>
  <si>
    <t>35200</t>
  </si>
  <si>
    <t>35203</t>
  </si>
  <si>
    <t>35204</t>
  </si>
  <si>
    <t>35206</t>
  </si>
  <si>
    <t>35208</t>
  </si>
  <si>
    <t>35209</t>
  </si>
  <si>
    <t>35210</t>
  </si>
  <si>
    <t>35211</t>
  </si>
  <si>
    <t>35214</t>
  </si>
  <si>
    <t>35215</t>
  </si>
  <si>
    <t>35216</t>
  </si>
  <si>
    <t>35217</t>
  </si>
  <si>
    <t>35219</t>
  </si>
  <si>
    <t>35220</t>
  </si>
  <si>
    <t>35221</t>
  </si>
  <si>
    <t>35222</t>
  </si>
  <si>
    <t>35225</t>
  </si>
  <si>
    <t>35230</t>
  </si>
  <si>
    <t>35232</t>
  </si>
  <si>
    <t>35233</t>
  </si>
  <si>
    <t>35239</t>
  </si>
  <si>
    <t>35240</t>
  </si>
  <si>
    <t>35244</t>
  </si>
  <si>
    <t>35245</t>
  </si>
  <si>
    <t>35300</t>
  </si>
  <si>
    <t>35301</t>
  </si>
  <si>
    <t>35302</t>
  </si>
  <si>
    <t>35303</t>
  </si>
  <si>
    <t>35304</t>
  </si>
  <si>
    <t>35305</t>
  </si>
  <si>
    <t>35306</t>
  </si>
  <si>
    <t>35308</t>
  </si>
  <si>
    <t>35310</t>
  </si>
  <si>
    <t>35311</t>
  </si>
  <si>
    <t>35312</t>
  </si>
  <si>
    <t>35314</t>
  </si>
  <si>
    <t>35315</t>
  </si>
  <si>
    <t>35316</t>
  </si>
  <si>
    <t>35318</t>
  </si>
  <si>
    <t>35319</t>
  </si>
  <si>
    <t>35320</t>
  </si>
  <si>
    <t>35321</t>
  </si>
  <si>
    <t>35326</t>
  </si>
  <si>
    <t>35327</t>
  </si>
  <si>
    <t>35328</t>
  </si>
  <si>
    <t>35329</t>
  </si>
  <si>
    <t>35330</t>
  </si>
  <si>
    <t>35331</t>
  </si>
  <si>
    <t>35355</t>
  </si>
  <si>
    <t>35400</t>
  </si>
  <si>
    <t>35500</t>
  </si>
  <si>
    <t>35502</t>
  </si>
  <si>
    <t>35503</t>
  </si>
  <si>
    <t>35505</t>
  </si>
  <si>
    <t>35509</t>
  </si>
  <si>
    <t>35510</t>
  </si>
  <si>
    <t>35511</t>
  </si>
  <si>
    <t>35520</t>
  </si>
  <si>
    <t>35600</t>
  </si>
  <si>
    <t>35630</t>
  </si>
  <si>
    <t>35640</t>
  </si>
  <si>
    <t>35700</t>
  </si>
  <si>
    <t>35701</t>
  </si>
  <si>
    <t>35800</t>
  </si>
  <si>
    <t>35900</t>
  </si>
  <si>
    <t>36100</t>
  </si>
  <si>
    <t>36200</t>
  </si>
  <si>
    <t>36900</t>
  </si>
  <si>
    <t>37100</t>
  </si>
  <si>
    <t>37200</t>
  </si>
  <si>
    <t>37300</t>
  </si>
  <si>
    <t>37900</t>
  </si>
  <si>
    <t>38400</t>
  </si>
  <si>
    <t>38500</t>
  </si>
  <si>
    <t>38600</t>
  </si>
  <si>
    <t>38601</t>
  </si>
  <si>
    <t>38700</t>
  </si>
  <si>
    <t>38800</t>
  </si>
  <si>
    <t>38900</t>
  </si>
  <si>
    <t>39100</t>
  </si>
  <si>
    <t>39200</t>
  </si>
  <si>
    <t>39300</t>
  </si>
  <si>
    <t>39400</t>
  </si>
  <si>
    <t>39500</t>
  </si>
  <si>
    <t>39600</t>
  </si>
  <si>
    <t>39700</t>
  </si>
  <si>
    <t>39800</t>
  </si>
  <si>
    <t>39801</t>
  </si>
  <si>
    <t>39850</t>
  </si>
  <si>
    <t>39900</t>
  </si>
  <si>
    <t>39901</t>
  </si>
  <si>
    <t>39902</t>
  </si>
  <si>
    <t>39903</t>
  </si>
  <si>
    <t>39920</t>
  </si>
  <si>
    <t>39925</t>
  </si>
  <si>
    <t>42200</t>
  </si>
  <si>
    <t>42300</t>
  </si>
  <si>
    <t>42500</t>
  </si>
  <si>
    <t>44500</t>
  </si>
  <si>
    <t>44600</t>
  </si>
  <si>
    <t>45100</t>
  </si>
  <si>
    <t>45500</t>
  </si>
  <si>
    <t>45600</t>
  </si>
  <si>
    <t>45700</t>
  </si>
  <si>
    <t>45800</t>
  </si>
  <si>
    <t>46100</t>
  </si>
  <si>
    <t>46101</t>
  </si>
  <si>
    <t>46200</t>
  </si>
  <si>
    <t>46300</t>
  </si>
  <si>
    <t>46400</t>
  </si>
  <si>
    <t>46401</t>
  </si>
  <si>
    <t>46402</t>
  </si>
  <si>
    <t>46500</t>
  </si>
  <si>
    <t>46600</t>
  </si>
  <si>
    <t>46700</t>
  </si>
  <si>
    <t>46900</t>
  </si>
  <si>
    <t>46901</t>
  </si>
  <si>
    <t>46902</t>
  </si>
  <si>
    <t>47100</t>
  </si>
  <si>
    <t>47200</t>
  </si>
  <si>
    <t>47300</t>
  </si>
  <si>
    <t>47400</t>
  </si>
  <si>
    <t>47500</t>
  </si>
  <si>
    <t>47600</t>
  </si>
  <si>
    <t>47700</t>
  </si>
  <si>
    <t>47800</t>
  </si>
  <si>
    <t>47900</t>
  </si>
  <si>
    <t>48100</t>
  </si>
  <si>
    <t>48200</t>
  </si>
  <si>
    <t>48400</t>
  </si>
  <si>
    <t>48500</t>
  </si>
  <si>
    <t>48600</t>
  </si>
  <si>
    <t>48601</t>
  </si>
  <si>
    <t>48700</t>
  </si>
  <si>
    <t>48800</t>
  </si>
  <si>
    <t>48900</t>
  </si>
  <si>
    <t>49100</t>
  </si>
  <si>
    <t>49400</t>
  </si>
  <si>
    <t>49500</t>
  </si>
  <si>
    <t>49600</t>
  </si>
  <si>
    <t>49700</t>
  </si>
  <si>
    <t>49800</t>
  </si>
  <si>
    <t>49900</t>
  </si>
  <si>
    <t>49901</t>
  </si>
  <si>
    <t>49902</t>
  </si>
  <si>
    <t>49910</t>
  </si>
  <si>
    <t>51100</t>
  </si>
  <si>
    <t>51800</t>
  </si>
  <si>
    <t>51900</t>
  </si>
  <si>
    <t>52100</t>
  </si>
  <si>
    <t>53100</t>
  </si>
  <si>
    <t>53200</t>
  </si>
  <si>
    <t>53201</t>
  </si>
  <si>
    <t>53300</t>
  </si>
  <si>
    <t>53400</t>
  </si>
  <si>
    <t>53500</t>
  </si>
  <si>
    <t>53600</t>
  </si>
  <si>
    <t>53601</t>
  </si>
  <si>
    <t>53700</t>
  </si>
  <si>
    <t>53701</t>
  </si>
  <si>
    <t>53702</t>
  </si>
  <si>
    <t>53800</t>
  </si>
  <si>
    <t>53801</t>
  </si>
  <si>
    <t>53840</t>
  </si>
  <si>
    <t>53850</t>
  </si>
  <si>
    <t>53890</t>
  </si>
  <si>
    <t>53900</t>
  </si>
  <si>
    <t>53910</t>
  </si>
  <si>
    <t>53970</t>
  </si>
  <si>
    <t>53971</t>
  </si>
  <si>
    <t>53972</t>
  </si>
  <si>
    <t>53973</t>
  </si>
  <si>
    <t>53974</t>
  </si>
  <si>
    <t>53975</t>
  </si>
  <si>
    <t>53976</t>
  </si>
  <si>
    <t>53977</t>
  </si>
  <si>
    <t>53978</t>
  </si>
  <si>
    <t>53979</t>
  </si>
  <si>
    <t>53980</t>
  </si>
  <si>
    <t>54200</t>
  </si>
  <si>
    <t>54201</t>
  </si>
  <si>
    <t>54400</t>
  </si>
  <si>
    <t>54600</t>
  </si>
  <si>
    <t>54900</t>
  </si>
  <si>
    <t>54902</t>
  </si>
  <si>
    <t>54909</t>
  </si>
  <si>
    <t>55100</t>
  </si>
  <si>
    <t>55105</t>
  </si>
  <si>
    <t>55121</t>
  </si>
  <si>
    <t>55200</t>
  </si>
  <si>
    <t>55300</t>
  </si>
  <si>
    <t>55400</t>
  </si>
  <si>
    <t>55500</t>
  </si>
  <si>
    <t>55600</t>
  </si>
  <si>
    <t>55700</t>
  </si>
  <si>
    <t>55710</t>
  </si>
  <si>
    <t>55800</t>
  </si>
  <si>
    <t>55801</t>
  </si>
  <si>
    <t>55900</t>
  </si>
  <si>
    <t>55902</t>
  </si>
  <si>
    <t>56100</t>
  </si>
  <si>
    <t>56200</t>
  </si>
  <si>
    <t>56300</t>
  </si>
  <si>
    <t>57100</t>
  </si>
  <si>
    <t>57200</t>
  </si>
  <si>
    <t>57300</t>
  </si>
  <si>
    <t>57400</t>
  </si>
  <si>
    <t>57500</t>
  </si>
  <si>
    <t>58100</t>
  </si>
  <si>
    <t>59100</t>
  </si>
  <si>
    <t>59400</t>
  </si>
  <si>
    <t>61100</t>
  </si>
  <si>
    <t>61104</t>
  </si>
  <si>
    <t>61109</t>
  </si>
  <si>
    <t>61120</t>
  </si>
  <si>
    <t>61122</t>
  </si>
  <si>
    <t>61200</t>
  </si>
  <si>
    <t>61201</t>
  </si>
  <si>
    <t>61207</t>
  </si>
  <si>
    <t>61300</t>
  </si>
  <si>
    <t>61301</t>
  </si>
  <si>
    <t>61317</t>
  </si>
  <si>
    <t>61321</t>
  </si>
  <si>
    <t>61332</t>
  </si>
  <si>
    <t>61336</t>
  </si>
  <si>
    <t>61351</t>
  </si>
  <si>
    <t>61360</t>
  </si>
  <si>
    <t>61361</t>
  </si>
  <si>
    <t>61362</t>
  </si>
  <si>
    <t>61363</t>
  </si>
  <si>
    <t>61366</t>
  </si>
  <si>
    <t>61370</t>
  </si>
  <si>
    <t>61382</t>
  </si>
  <si>
    <t>61400</t>
  </si>
  <si>
    <t>61430</t>
  </si>
  <si>
    <t>61440</t>
  </si>
  <si>
    <t>61500</t>
  </si>
  <si>
    <t>61502</t>
  </si>
  <si>
    <t>61504</t>
  </si>
  <si>
    <t>61509</t>
  </si>
  <si>
    <t>61580</t>
  </si>
  <si>
    <t>61581</t>
  </si>
  <si>
    <t>61600</t>
  </si>
  <si>
    <t>61601</t>
  </si>
  <si>
    <t>61602</t>
  </si>
  <si>
    <t>61612</t>
  </si>
  <si>
    <t>61619</t>
  </si>
  <si>
    <t>61659</t>
  </si>
  <si>
    <t>61700</t>
  </si>
  <si>
    <t>61701</t>
  </si>
  <si>
    <t>61800</t>
  </si>
  <si>
    <t>61807</t>
  </si>
  <si>
    <t>61814</t>
  </si>
  <si>
    <t>61826</t>
  </si>
  <si>
    <t>61827</t>
  </si>
  <si>
    <t>61828</t>
  </si>
  <si>
    <t>61900</t>
  </si>
  <si>
    <t>61901</t>
  </si>
  <si>
    <t>61902</t>
  </si>
  <si>
    <t>61904</t>
  </si>
  <si>
    <t>61905</t>
  </si>
  <si>
    <t>61906</t>
  </si>
  <si>
    <t>61907</t>
  </si>
  <si>
    <t>61908</t>
  </si>
  <si>
    <t>61912</t>
  </si>
  <si>
    <t>61915</t>
  </si>
  <si>
    <t>61917</t>
  </si>
  <si>
    <t>61920</t>
  </si>
  <si>
    <t>61922</t>
  </si>
  <si>
    <t>61928</t>
  </si>
  <si>
    <t>61929</t>
  </si>
  <si>
    <t>61930</t>
  </si>
  <si>
    <t>61931</t>
  </si>
  <si>
    <t>61936</t>
  </si>
  <si>
    <t>61937</t>
  </si>
  <si>
    <t>61940</t>
  </si>
  <si>
    <t>61945</t>
  </si>
  <si>
    <t>61947</t>
  </si>
  <si>
    <t>61956</t>
  </si>
  <si>
    <t>61960</t>
  </si>
  <si>
    <t>61961</t>
  </si>
  <si>
    <t>61972</t>
  </si>
  <si>
    <t>61973</t>
  </si>
  <si>
    <t>61974</t>
  </si>
  <si>
    <t>61975</t>
  </si>
  <si>
    <t>61976</t>
  </si>
  <si>
    <t>61992</t>
  </si>
  <si>
    <t>61995</t>
  </si>
  <si>
    <t>61997</t>
  </si>
  <si>
    <t>61998</t>
  </si>
  <si>
    <t>62100</t>
  </si>
  <si>
    <t>62200</t>
  </si>
  <si>
    <t>62500</t>
  </si>
  <si>
    <t>63100</t>
  </si>
  <si>
    <t>63300</t>
  </si>
  <si>
    <t>63400</t>
  </si>
  <si>
    <t>63500</t>
  </si>
  <si>
    <t>63600</t>
  </si>
  <si>
    <t>63700</t>
  </si>
  <si>
    <t>65100</t>
  </si>
  <si>
    <t>65200</t>
  </si>
  <si>
    <t>65500</t>
  </si>
  <si>
    <t>65600</t>
  </si>
  <si>
    <t>65700</t>
  </si>
  <si>
    <t>65730</t>
  </si>
  <si>
    <t>65731</t>
  </si>
  <si>
    <t>65739</t>
  </si>
  <si>
    <t>65750</t>
  </si>
  <si>
    <t>65756</t>
  </si>
  <si>
    <t>65757</t>
  </si>
  <si>
    <t>65775</t>
  </si>
  <si>
    <t>65776</t>
  </si>
  <si>
    <t>65777</t>
  </si>
  <si>
    <t>65778</t>
  </si>
  <si>
    <t>65783</t>
  </si>
  <si>
    <t>65791</t>
  </si>
  <si>
    <t>65800</t>
  </si>
  <si>
    <t>65832</t>
  </si>
  <si>
    <t>65900</t>
  </si>
  <si>
    <t>65901</t>
  </si>
  <si>
    <t>65902</t>
  </si>
  <si>
    <t>65906</t>
  </si>
  <si>
    <t>65913</t>
  </si>
  <si>
    <t>65915</t>
  </si>
  <si>
    <t>65949</t>
  </si>
  <si>
    <t>65959</t>
  </si>
  <si>
    <t>65962</t>
  </si>
  <si>
    <t>65963</t>
  </si>
  <si>
    <t>65971</t>
  </si>
  <si>
    <t>65972</t>
  </si>
  <si>
    <t>65999</t>
  </si>
  <si>
    <t>66100</t>
  </si>
  <si>
    <t>66200</t>
  </si>
  <si>
    <t>66300</t>
  </si>
  <si>
    <t>66390</t>
  </si>
  <si>
    <t>66400</t>
  </si>
  <si>
    <t>66401</t>
  </si>
  <si>
    <t>66490</t>
  </si>
  <si>
    <t>66495</t>
  </si>
  <si>
    <t>66499</t>
  </si>
  <si>
    <t>66500</t>
  </si>
  <si>
    <t>66600</t>
  </si>
  <si>
    <t>66601</t>
  </si>
  <si>
    <t>66602</t>
  </si>
  <si>
    <t>66603</t>
  </si>
  <si>
    <t>66608</t>
  </si>
  <si>
    <t>66620</t>
  </si>
  <si>
    <t>66623</t>
  </si>
  <si>
    <t>66624</t>
  </si>
  <si>
    <t>66650</t>
  </si>
  <si>
    <t>66651</t>
  </si>
  <si>
    <t>66652</t>
  </si>
  <si>
    <t>66700</t>
  </si>
  <si>
    <t>66701</t>
  </si>
  <si>
    <t>66706</t>
  </si>
  <si>
    <t>66725</t>
  </si>
  <si>
    <t>66730</t>
  </si>
  <si>
    <t>66732</t>
  </si>
  <si>
    <t>66734</t>
  </si>
  <si>
    <t>66736</t>
  </si>
  <si>
    <t>66737</t>
  </si>
  <si>
    <t>66739</t>
  </si>
  <si>
    <t>66740</t>
  </si>
  <si>
    <t>66741</t>
  </si>
  <si>
    <t>66742</t>
  </si>
  <si>
    <t>66743</t>
  </si>
  <si>
    <t>Mail delivery fee</t>
  </si>
  <si>
    <t>66744</t>
  </si>
  <si>
    <t>66779</t>
  </si>
  <si>
    <t>66900</t>
  </si>
  <si>
    <t>67100</t>
  </si>
  <si>
    <t>67103</t>
  </si>
  <si>
    <t>67196</t>
  </si>
  <si>
    <t>67200</t>
  </si>
  <si>
    <t>67215</t>
  </si>
  <si>
    <t>67239</t>
  </si>
  <si>
    <t>67240</t>
  </si>
  <si>
    <t>67241</t>
  </si>
  <si>
    <t>67242</t>
  </si>
  <si>
    <t>67300</t>
  </si>
  <si>
    <t>67303</t>
  </si>
  <si>
    <t>67304</t>
  </si>
  <si>
    <t>67307</t>
  </si>
  <si>
    <t>67309</t>
  </si>
  <si>
    <t>67310</t>
  </si>
  <si>
    <t>67314</t>
  </si>
  <si>
    <t>67327</t>
  </si>
  <si>
    <t>67350</t>
  </si>
  <si>
    <t>67399</t>
  </si>
  <si>
    <t>67400</t>
  </si>
  <si>
    <t>67500</t>
  </si>
  <si>
    <t>67600</t>
  </si>
  <si>
    <t>67601</t>
  </si>
  <si>
    <t>67602</t>
  </si>
  <si>
    <t>67603</t>
  </si>
  <si>
    <t>Interest-TMPG Chgs Rec'd</t>
  </si>
  <si>
    <t>67604</t>
  </si>
  <si>
    <t>67605</t>
  </si>
  <si>
    <t>67606</t>
  </si>
  <si>
    <t>67607</t>
  </si>
  <si>
    <t>67608</t>
  </si>
  <si>
    <t>67609</t>
  </si>
  <si>
    <t>67610</t>
  </si>
  <si>
    <t>67612</t>
  </si>
  <si>
    <t>67614</t>
  </si>
  <si>
    <t>67615</t>
  </si>
  <si>
    <t>67620</t>
  </si>
  <si>
    <t>67630</t>
  </si>
  <si>
    <t>67631</t>
  </si>
  <si>
    <t>67632</t>
  </si>
  <si>
    <t>67640</t>
  </si>
  <si>
    <t>67650</t>
  </si>
  <si>
    <t>67651</t>
  </si>
  <si>
    <t>67660</t>
  </si>
  <si>
    <t>67670</t>
  </si>
  <si>
    <t>67680</t>
  </si>
  <si>
    <t>67681</t>
  </si>
  <si>
    <t>67682</t>
  </si>
  <si>
    <t>67683</t>
  </si>
  <si>
    <t>67684</t>
  </si>
  <si>
    <t>67690</t>
  </si>
  <si>
    <t>67691</t>
  </si>
  <si>
    <t>67700</t>
  </si>
  <si>
    <t>67701</t>
  </si>
  <si>
    <t>67702</t>
  </si>
  <si>
    <t>67703</t>
  </si>
  <si>
    <t>67704</t>
  </si>
  <si>
    <t>67706</t>
  </si>
  <si>
    <t>67707</t>
  </si>
  <si>
    <t>67708</t>
  </si>
  <si>
    <t>67709</t>
  </si>
  <si>
    <t>67711</t>
  </si>
  <si>
    <t>67759</t>
  </si>
  <si>
    <t>67790</t>
  </si>
  <si>
    <t>67792</t>
  </si>
  <si>
    <t>67799</t>
  </si>
  <si>
    <t>67800</t>
  </si>
  <si>
    <t>67900</t>
  </si>
  <si>
    <t>67904</t>
  </si>
  <si>
    <t>68100</t>
  </si>
  <si>
    <t>68200</t>
  </si>
  <si>
    <t>68300</t>
  </si>
  <si>
    <t>68301</t>
  </si>
  <si>
    <t>68311</t>
  </si>
  <si>
    <t>68330</t>
  </si>
  <si>
    <t>68340</t>
  </si>
  <si>
    <t>68400</t>
  </si>
  <si>
    <t>68500</t>
  </si>
  <si>
    <t>68600</t>
  </si>
  <si>
    <t>68601</t>
  </si>
  <si>
    <t>68605</t>
  </si>
  <si>
    <t>68610</t>
  </si>
  <si>
    <t>68630</t>
  </si>
  <si>
    <t>68631</t>
  </si>
  <si>
    <t>68637</t>
  </si>
  <si>
    <t>68655</t>
  </si>
  <si>
    <t>68660</t>
  </si>
  <si>
    <t>68670</t>
  </si>
  <si>
    <t>68680</t>
  </si>
  <si>
    <t>68700</t>
  </si>
  <si>
    <t>68800</t>
  </si>
  <si>
    <t>68900</t>
  </si>
  <si>
    <t>68901</t>
  </si>
  <si>
    <t>68905</t>
  </si>
  <si>
    <t>68907</t>
  </si>
  <si>
    <t>68908</t>
  </si>
  <si>
    <t>68909</t>
  </si>
  <si>
    <t>68910</t>
  </si>
  <si>
    <t>69100</t>
  </si>
  <si>
    <t>69101</t>
  </si>
  <si>
    <t>69102</t>
  </si>
  <si>
    <t>69200</t>
  </si>
  <si>
    <t>69300</t>
  </si>
  <si>
    <t>69400</t>
  </si>
  <si>
    <t>69500</t>
  </si>
  <si>
    <t>69501</t>
  </si>
  <si>
    <t>69800</t>
  </si>
  <si>
    <t>69900</t>
  </si>
  <si>
    <t>69901</t>
  </si>
  <si>
    <t>69902</t>
  </si>
  <si>
    <t>69903</t>
  </si>
  <si>
    <t>69904</t>
  </si>
  <si>
    <t>69905</t>
  </si>
  <si>
    <t>69906</t>
  </si>
  <si>
    <t>69907</t>
  </si>
  <si>
    <t>69908</t>
  </si>
  <si>
    <t>69909</t>
  </si>
  <si>
    <t>69910</t>
  </si>
  <si>
    <t>69911</t>
  </si>
  <si>
    <t>69912</t>
  </si>
  <si>
    <t>69913</t>
  </si>
  <si>
    <t>69914</t>
  </si>
  <si>
    <t>69918</t>
  </si>
  <si>
    <t>69919</t>
  </si>
  <si>
    <t>69920</t>
  </si>
  <si>
    <t>69927</t>
  </si>
  <si>
    <t>69930</t>
  </si>
  <si>
    <t>69931</t>
  </si>
  <si>
    <t>69932</t>
  </si>
  <si>
    <t>69933</t>
  </si>
  <si>
    <t>71100</t>
  </si>
  <si>
    <t>71102</t>
  </si>
  <si>
    <t>71104</t>
  </si>
  <si>
    <t>71105</t>
  </si>
  <si>
    <t>71108</t>
  </si>
  <si>
    <t>71114</t>
  </si>
  <si>
    <t>71115</t>
  </si>
  <si>
    <t>71116</t>
  </si>
  <si>
    <t>71117</t>
  </si>
  <si>
    <t>71118</t>
  </si>
  <si>
    <t>71120</t>
  </si>
  <si>
    <t>71127</t>
  </si>
  <si>
    <t>71129</t>
  </si>
  <si>
    <t>71131</t>
  </si>
  <si>
    <t>71136</t>
  </si>
  <si>
    <t>71138</t>
  </si>
  <si>
    <t>71139</t>
  </si>
  <si>
    <t>71141</t>
  </si>
  <si>
    <t>71146</t>
  </si>
  <si>
    <t>71147</t>
  </si>
  <si>
    <t>71149</t>
  </si>
  <si>
    <t>71155</t>
  </si>
  <si>
    <t>71156</t>
  </si>
  <si>
    <t>71157</t>
  </si>
  <si>
    <t>71158</t>
  </si>
  <si>
    <t>71159</t>
  </si>
  <si>
    <t>71160</t>
  </si>
  <si>
    <t>71161</t>
  </si>
  <si>
    <t>71165</t>
  </si>
  <si>
    <t>71166</t>
  </si>
  <si>
    <t>71167</t>
  </si>
  <si>
    <t>71168</t>
  </si>
  <si>
    <t>71169</t>
  </si>
  <si>
    <t>71171</t>
  </si>
  <si>
    <t>71173</t>
  </si>
  <si>
    <t>71174</t>
  </si>
  <si>
    <t>71178</t>
  </si>
  <si>
    <t>71179</t>
  </si>
  <si>
    <t>71180</t>
  </si>
  <si>
    <t>71185</t>
  </si>
  <si>
    <t>71186</t>
  </si>
  <si>
    <t>71187</t>
  </si>
  <si>
    <t>71189</t>
  </si>
  <si>
    <t>71199</t>
  </si>
  <si>
    <t>71800</t>
  </si>
  <si>
    <t>71900</t>
  </si>
  <si>
    <t>71929</t>
  </si>
  <si>
    <t>72100</t>
  </si>
  <si>
    <t>72200</t>
  </si>
  <si>
    <t>72300</t>
  </si>
  <si>
    <t>72400</t>
  </si>
  <si>
    <t>72500</t>
  </si>
  <si>
    <t>72600</t>
  </si>
  <si>
    <t>73100</t>
  </si>
  <si>
    <t>73101</t>
  </si>
  <si>
    <t>73102</t>
  </si>
  <si>
    <t>73200</t>
  </si>
  <si>
    <t>73201</t>
  </si>
  <si>
    <t>73202</t>
  </si>
  <si>
    <t>73203</t>
  </si>
  <si>
    <t>73204</t>
  </si>
  <si>
    <t>73205</t>
  </si>
  <si>
    <t>73206</t>
  </si>
  <si>
    <t>73210</t>
  </si>
  <si>
    <t>73300</t>
  </si>
  <si>
    <t>73301</t>
  </si>
  <si>
    <t>73302</t>
  </si>
  <si>
    <t>73303</t>
  </si>
  <si>
    <t>73312</t>
  </si>
  <si>
    <t>75100</t>
  </si>
  <si>
    <t>75101</t>
  </si>
  <si>
    <t>75200</t>
  </si>
  <si>
    <t>75500</t>
  </si>
  <si>
    <t>75600</t>
  </si>
  <si>
    <t>75700</t>
  </si>
  <si>
    <t>75720</t>
  </si>
  <si>
    <t>75739</t>
  </si>
  <si>
    <t>75745</t>
  </si>
  <si>
    <t>75747</t>
  </si>
  <si>
    <t>75748</t>
  </si>
  <si>
    <t>75762</t>
  </si>
  <si>
    <t>75763</t>
  </si>
  <si>
    <t>75770</t>
  </si>
  <si>
    <t>75800</t>
  </si>
  <si>
    <t>75801</t>
  </si>
  <si>
    <t>75802</t>
  </si>
  <si>
    <t>75804</t>
  </si>
  <si>
    <t>75807</t>
  </si>
  <si>
    <t>75900</t>
  </si>
  <si>
    <t>75903</t>
  </si>
  <si>
    <t>75911</t>
  </si>
  <si>
    <t>75912</t>
  </si>
  <si>
    <t>75914</t>
  </si>
  <si>
    <t>75915</t>
  </si>
  <si>
    <t>75916</t>
  </si>
  <si>
    <t>75917</t>
  </si>
  <si>
    <t>75928</t>
  </si>
  <si>
    <t>75940</t>
  </si>
  <si>
    <t>75943</t>
  </si>
  <si>
    <t>75946</t>
  </si>
  <si>
    <t>75948</t>
  </si>
  <si>
    <t>75949</t>
  </si>
  <si>
    <t>75990</t>
  </si>
  <si>
    <t>76100</t>
  </si>
  <si>
    <t>76101</t>
  </si>
  <si>
    <t>76102</t>
  </si>
  <si>
    <t>76103</t>
  </si>
  <si>
    <t>76200</t>
  </si>
  <si>
    <t>76201</t>
  </si>
  <si>
    <t>76206</t>
  </si>
  <si>
    <t>76207</t>
  </si>
  <si>
    <t>76208</t>
  </si>
  <si>
    <t>76209</t>
  </si>
  <si>
    <t>76210</t>
  </si>
  <si>
    <t>Bank Fees - Sun Trust Bank</t>
  </si>
  <si>
    <t>76212</t>
  </si>
  <si>
    <t>76214</t>
  </si>
  <si>
    <t>76215</t>
  </si>
  <si>
    <t>76216</t>
  </si>
  <si>
    <t>76230</t>
  </si>
  <si>
    <t>76231</t>
  </si>
  <si>
    <t>76270</t>
  </si>
  <si>
    <t>76271</t>
  </si>
  <si>
    <t>76272</t>
  </si>
  <si>
    <t>76273</t>
  </si>
  <si>
    <t>76275</t>
  </si>
  <si>
    <t>76276</t>
  </si>
  <si>
    <t>76299</t>
  </si>
  <si>
    <t>76300</t>
  </si>
  <si>
    <t>76400</t>
  </si>
  <si>
    <t>76500</t>
  </si>
  <si>
    <t>76600</t>
  </si>
  <si>
    <t>76601</t>
  </si>
  <si>
    <t>76602</t>
  </si>
  <si>
    <t>76603</t>
  </si>
  <si>
    <t>76605</t>
  </si>
  <si>
    <t>76606</t>
  </si>
  <si>
    <t>76612</t>
  </si>
  <si>
    <t>76613</t>
  </si>
  <si>
    <t>76623</t>
  </si>
  <si>
    <t>76624</t>
  </si>
  <si>
    <t>76625</t>
  </si>
  <si>
    <t>76700</t>
  </si>
  <si>
    <t>76701</t>
  </si>
  <si>
    <t>76710</t>
  </si>
  <si>
    <t>76711</t>
  </si>
  <si>
    <t>76712</t>
  </si>
  <si>
    <t>76713</t>
  </si>
  <si>
    <t>76720</t>
  </si>
  <si>
    <t>76800</t>
  </si>
  <si>
    <t>76801</t>
  </si>
  <si>
    <t>76900</t>
  </si>
  <si>
    <t>77100</t>
  </si>
  <si>
    <t>77101</t>
  </si>
  <si>
    <t>77102</t>
  </si>
  <si>
    <t>77103</t>
  </si>
  <si>
    <t>77104</t>
  </si>
  <si>
    <t>77105</t>
  </si>
  <si>
    <t>77106</t>
  </si>
  <si>
    <t>77109</t>
  </si>
  <si>
    <t>77110</t>
  </si>
  <si>
    <t>77112</t>
  </si>
  <si>
    <t>77113</t>
  </si>
  <si>
    <t>77114</t>
  </si>
  <si>
    <t>77196</t>
  </si>
  <si>
    <t>77199</t>
  </si>
  <si>
    <t>77200</t>
  </si>
  <si>
    <t>77201</t>
  </si>
  <si>
    <t>77202</t>
  </si>
  <si>
    <t>77203</t>
  </si>
  <si>
    <t>77204</t>
  </si>
  <si>
    <t>77206</t>
  </si>
  <si>
    <t>77207</t>
  </si>
  <si>
    <t>77209</t>
  </si>
  <si>
    <t>77210</t>
  </si>
  <si>
    <t>77211</t>
  </si>
  <si>
    <t>77212</t>
  </si>
  <si>
    <t>77213</t>
  </si>
  <si>
    <t>77215</t>
  </si>
  <si>
    <t>77217</t>
  </si>
  <si>
    <t>77218</t>
  </si>
  <si>
    <t>77220</t>
  </si>
  <si>
    <t>77221</t>
  </si>
  <si>
    <t>77222</t>
  </si>
  <si>
    <t>77223</t>
  </si>
  <si>
    <t>77224</t>
  </si>
  <si>
    <t>77225</t>
  </si>
  <si>
    <t>77226</t>
  </si>
  <si>
    <t>77227</t>
  </si>
  <si>
    <t>77228</t>
  </si>
  <si>
    <t>77229</t>
  </si>
  <si>
    <t>77230</t>
  </si>
  <si>
    <t>77240</t>
  </si>
  <si>
    <t>77241</t>
  </si>
  <si>
    <t>77242</t>
  </si>
  <si>
    <t>FLPP Admin Service Charges</t>
  </si>
  <si>
    <t>77250</t>
  </si>
  <si>
    <t>77270</t>
  </si>
  <si>
    <t>77271</t>
  </si>
  <si>
    <t>77277</t>
  </si>
  <si>
    <t>77278</t>
  </si>
  <si>
    <t>77279</t>
  </si>
  <si>
    <t>77280</t>
  </si>
  <si>
    <t>77281</t>
  </si>
  <si>
    <t>77282</t>
  </si>
  <si>
    <t>77283</t>
  </si>
  <si>
    <t>77284</t>
  </si>
  <si>
    <t>77285</t>
  </si>
  <si>
    <t>77286</t>
  </si>
  <si>
    <t>77290</t>
  </si>
  <si>
    <t>77291</t>
  </si>
  <si>
    <t>77293</t>
  </si>
  <si>
    <t>77296</t>
  </si>
  <si>
    <t>77299</t>
  </si>
  <si>
    <t>77300</t>
  </si>
  <si>
    <t>77301</t>
  </si>
  <si>
    <t>77302</t>
  </si>
  <si>
    <t>77303</t>
  </si>
  <si>
    <t>77310</t>
  </si>
  <si>
    <t>77311</t>
  </si>
  <si>
    <t>77312</t>
  </si>
  <si>
    <t>77313</t>
  </si>
  <si>
    <t>77314</t>
  </si>
  <si>
    <t>77320</t>
  </si>
  <si>
    <t>77321</t>
  </si>
  <si>
    <t>77325</t>
  </si>
  <si>
    <t>77331</t>
  </si>
  <si>
    <t>77350</t>
  </si>
  <si>
    <t>77351</t>
  </si>
  <si>
    <t>77352</t>
  </si>
  <si>
    <t>77396</t>
  </si>
  <si>
    <t>77399</t>
  </si>
  <si>
    <t>77400</t>
  </si>
  <si>
    <t>77401</t>
  </si>
  <si>
    <t>77402</t>
  </si>
  <si>
    <t>77410</t>
  </si>
  <si>
    <t>77499</t>
  </si>
  <si>
    <t>77500</t>
  </si>
  <si>
    <t>77501</t>
  </si>
  <si>
    <t>77600</t>
  </si>
  <si>
    <t>77700</t>
  </si>
  <si>
    <t>77800</t>
  </si>
  <si>
    <t>77900</t>
  </si>
  <si>
    <t>77901</t>
  </si>
  <si>
    <t>78100</t>
  </si>
  <si>
    <t>78101</t>
  </si>
  <si>
    <t>78200</t>
  </si>
  <si>
    <t>78300</t>
  </si>
  <si>
    <t>78400</t>
  </si>
  <si>
    <t>78401</t>
  </si>
  <si>
    <t>78500</t>
  </si>
  <si>
    <t>78501</t>
  </si>
  <si>
    <t>78502</t>
  </si>
  <si>
    <t>78503</t>
  </si>
  <si>
    <t>78509</t>
  </si>
  <si>
    <t>Investment Mgmt Fees 785XX</t>
  </si>
  <si>
    <t>78510</t>
  </si>
  <si>
    <t>78537</t>
  </si>
  <si>
    <t>78555</t>
  </si>
  <si>
    <t>78600</t>
  </si>
  <si>
    <t>78700</t>
  </si>
  <si>
    <t>78800</t>
  </si>
  <si>
    <t>78900</t>
  </si>
  <si>
    <t>78901</t>
  </si>
  <si>
    <t>78912</t>
  </si>
  <si>
    <t>78920</t>
  </si>
  <si>
    <t>78921</t>
  </si>
  <si>
    <t>78922</t>
  </si>
  <si>
    <t>78940</t>
  </si>
  <si>
    <t>78950</t>
  </si>
  <si>
    <t>79100</t>
  </si>
  <si>
    <t>79120</t>
  </si>
  <si>
    <t>79121</t>
  </si>
  <si>
    <t>79128</t>
  </si>
  <si>
    <t>79130</t>
  </si>
  <si>
    <t>79131</t>
  </si>
  <si>
    <t>79160</t>
  </si>
  <si>
    <t>79181</t>
  </si>
  <si>
    <t>79182</t>
  </si>
  <si>
    <t>79183</t>
  </si>
  <si>
    <t>79184</t>
  </si>
  <si>
    <t>79186</t>
  </si>
  <si>
    <t>79192</t>
  </si>
  <si>
    <t>79195</t>
  </si>
  <si>
    <t>79300</t>
  </si>
  <si>
    <t>79500</t>
  </si>
  <si>
    <t>79501</t>
  </si>
  <si>
    <t>79900</t>
  </si>
  <si>
    <t>81100</t>
  </si>
  <si>
    <t>81200</t>
  </si>
  <si>
    <t>81300</t>
  </si>
  <si>
    <t>81301</t>
  </si>
  <si>
    <t>81400</t>
  </si>
  <si>
    <t>81500</t>
  </si>
  <si>
    <t>81600</t>
  </si>
  <si>
    <t>81700</t>
  </si>
  <si>
    <t>81800</t>
  </si>
  <si>
    <t>81900</t>
  </si>
  <si>
    <t>82100</t>
  </si>
  <si>
    <t>82200</t>
  </si>
  <si>
    <t>83100</t>
  </si>
  <si>
    <t>83300</t>
  </si>
  <si>
    <t>85100</t>
  </si>
  <si>
    <t>85500</t>
  </si>
  <si>
    <t>85600</t>
  </si>
  <si>
    <t>85700</t>
  </si>
  <si>
    <t>85800</t>
  </si>
  <si>
    <t>85900</t>
  </si>
  <si>
    <t>86100</t>
  </si>
  <si>
    <t>86200</t>
  </si>
  <si>
    <t>86300</t>
  </si>
  <si>
    <t>86400</t>
  </si>
  <si>
    <t>86700</t>
  </si>
  <si>
    <t>87100</t>
  </si>
  <si>
    <t>87200</t>
  </si>
  <si>
    <t>87300</t>
  </si>
  <si>
    <t>87400</t>
  </si>
  <si>
    <t>87500</t>
  </si>
  <si>
    <t>87600</t>
  </si>
  <si>
    <t>87700</t>
  </si>
  <si>
    <t>87900</t>
  </si>
  <si>
    <t>88300</t>
  </si>
  <si>
    <t>88400</t>
  </si>
  <si>
    <t>88500</t>
  </si>
  <si>
    <t>88600</t>
  </si>
  <si>
    <t>88700</t>
  </si>
  <si>
    <t>88900</t>
  </si>
  <si>
    <t>89100</t>
  </si>
  <si>
    <t>89300</t>
  </si>
  <si>
    <t>89400</t>
  </si>
  <si>
    <t>91100</t>
  </si>
  <si>
    <t>91200</t>
  </si>
  <si>
    <t>92100</t>
  </si>
  <si>
    <t>92200</t>
  </si>
  <si>
    <t>92300</t>
  </si>
  <si>
    <t>93100</t>
  </si>
  <si>
    <t>93200</t>
  </si>
  <si>
    <t>94100</t>
  </si>
  <si>
    <t>98100</t>
  </si>
  <si>
    <t>99100</t>
  </si>
  <si>
    <t>Form 19</t>
  </si>
  <si>
    <t>Form 20</t>
  </si>
  <si>
    <t>Form 20 &amp; 45</t>
  </si>
  <si>
    <t>Form 20 &amp; 49</t>
  </si>
  <si>
    <t>Form 20 &amp; 21</t>
  </si>
  <si>
    <t>Form Name2</t>
  </si>
  <si>
    <t xml:space="preserve">  </t>
  </si>
  <si>
    <t xml:space="preserve"> </t>
  </si>
  <si>
    <t>Form CU6 &amp; CU7</t>
  </si>
  <si>
    <t>Form CU6 &amp; CU8</t>
  </si>
  <si>
    <t>Form CU4 &amp; CUR2</t>
  </si>
  <si>
    <t>Form CU4</t>
  </si>
  <si>
    <t>Form CU6</t>
  </si>
  <si>
    <t>SP</t>
  </si>
  <si>
    <t>Adjustment Form - State Agencies</t>
  </si>
  <si>
    <t>208000</t>
  </si>
  <si>
    <t>208312</t>
  </si>
  <si>
    <t>208844</t>
  </si>
  <si>
    <t>250000</t>
  </si>
  <si>
    <t>305501</t>
  </si>
  <si>
    <t>408842</t>
  </si>
  <si>
    <t>555522</t>
  </si>
  <si>
    <t>555523</t>
  </si>
  <si>
    <t>555524</t>
  </si>
  <si>
    <t>555525</t>
  </si>
  <si>
    <t>714890</t>
  </si>
  <si>
    <t>718401</t>
  </si>
  <si>
    <t>728841</t>
  </si>
  <si>
    <t>744301</t>
  </si>
  <si>
    <t>768841</t>
  </si>
  <si>
    <t>989999</t>
  </si>
  <si>
    <t>208314</t>
  </si>
  <si>
    <t>768844</t>
  </si>
  <si>
    <t>609999</t>
  </si>
  <si>
    <t>Transfer from Bond Proceeds Fd</t>
  </si>
  <si>
    <t>65760</t>
  </si>
  <si>
    <t>87327</t>
  </si>
  <si>
    <t>Estimated Security Deposits</t>
  </si>
  <si>
    <t>Change LTL</t>
  </si>
  <si>
    <t>Forms 19 &amp; 24</t>
  </si>
  <si>
    <t>Lease Receivable - Current</t>
  </si>
  <si>
    <t>Lease Receivable - Non-current</t>
  </si>
  <si>
    <t>Allowance for Doubtful Lease Receivables - Non-current</t>
  </si>
  <si>
    <t>Deferred Inflows - Lease Receivable</t>
  </si>
  <si>
    <t>Lease Revenue (Proprietary Fund)</t>
  </si>
  <si>
    <t>Lease Expense (Proprietary Fund)</t>
  </si>
  <si>
    <t>Bonds Payable - Direct Borrowings/Placements</t>
  </si>
  <si>
    <t>Bonds Payable from Restricted Assets - Direct Borrowings/Placements</t>
  </si>
  <si>
    <t>Certificates of Participation - Direct Borrowings/Placements</t>
  </si>
  <si>
    <t>Installment Purchase Contracts - Direct Borrowings/Placements</t>
  </si>
  <si>
    <t>Form 21</t>
  </si>
  <si>
    <t xml:space="preserve">Form 21 </t>
  </si>
  <si>
    <t>15800</t>
  </si>
  <si>
    <t>23000</t>
  </si>
  <si>
    <t>69600</t>
  </si>
  <si>
    <t>66800</t>
  </si>
  <si>
    <t>37400</t>
  </si>
  <si>
    <t>37500</t>
  </si>
  <si>
    <t>37600</t>
  </si>
  <si>
    <t>37700</t>
  </si>
  <si>
    <t>37800</t>
  </si>
  <si>
    <t>44700</t>
  </si>
  <si>
    <t>46800</t>
  </si>
  <si>
    <t>48300</t>
  </si>
  <si>
    <t>49000</t>
  </si>
  <si>
    <t>Right to Use Leased Assets</t>
  </si>
  <si>
    <t>26100</t>
  </si>
  <si>
    <t>24300</t>
  </si>
  <si>
    <t>26200</t>
  </si>
  <si>
    <t>49200</t>
  </si>
  <si>
    <t>79000</t>
  </si>
  <si>
    <t>38100</t>
  </si>
  <si>
    <t>43100</t>
  </si>
  <si>
    <t>43200</t>
  </si>
  <si>
    <t>79700</t>
  </si>
  <si>
    <t>79800</t>
  </si>
  <si>
    <t>Interest Paid on Right of Use Leases (Proprietary)</t>
  </si>
  <si>
    <t>36300</t>
  </si>
  <si>
    <t>Advances from Primary - Direct Borrowings/Placements</t>
  </si>
  <si>
    <t>45900</t>
  </si>
  <si>
    <t>Amortization, Right to Use Lease Assets</t>
  </si>
  <si>
    <t xml:space="preserve">Lease Liabilities - Current </t>
  </si>
  <si>
    <t>Leases Liabilities - Non-current</t>
  </si>
  <si>
    <t>Deferred Outflows - Other (Universities)</t>
  </si>
  <si>
    <t>69700</t>
  </si>
  <si>
    <t>Interest Paid on Right of Use Leases (Govt'l)</t>
  </si>
  <si>
    <t>Advances from Primary, Short-Term</t>
  </si>
  <si>
    <t>Other Liabilities - Direct Borrowings/Placements - Current</t>
  </si>
  <si>
    <t>Advances from Primary - Long-term</t>
  </si>
  <si>
    <t>Other Long-term Liabilities - Direct Borrowings/Placements</t>
  </si>
  <si>
    <t>Other Assets -Current</t>
  </si>
  <si>
    <t>Other Assets - Non-current</t>
  </si>
  <si>
    <t>Accrued Drop Liability - Current</t>
  </si>
  <si>
    <t>Accrued Drop Liability - Non-current</t>
  </si>
  <si>
    <t>Bonds Payable -Current</t>
  </si>
  <si>
    <t>Certificates of Participation - Current</t>
  </si>
  <si>
    <t>Bonds Payable from Restricted Assets -Current</t>
  </si>
  <si>
    <t xml:space="preserve"> Accrued Interest - Current</t>
  </si>
  <si>
    <t>Compensated Absences Liability - Current</t>
  </si>
  <si>
    <t>Other Liabilities -Current</t>
  </si>
  <si>
    <t>Liabilities - Resident TF - Current</t>
  </si>
  <si>
    <t>Tuition &amp; Housing Benefits Payable - Current</t>
  </si>
  <si>
    <t>DROP Participants Pension Benefit - Non-current</t>
  </si>
  <si>
    <t>Expenditures - Current</t>
  </si>
  <si>
    <t>56800</t>
  </si>
  <si>
    <t>Nonspendable - Leases</t>
  </si>
  <si>
    <t>15129</t>
  </si>
  <si>
    <t>Forward K Margin Collateral Receive</t>
  </si>
  <si>
    <t>79175</t>
  </si>
  <si>
    <t>Purch of Futures-Apprec/Deprec</t>
  </si>
  <si>
    <t>Cash in Bank of America</t>
  </si>
  <si>
    <t>65922</t>
  </si>
  <si>
    <t>TRF FM Dept of Highway Safety &amp; Motor Vehicl</t>
  </si>
  <si>
    <t>71163</t>
  </si>
  <si>
    <t>TRF CO INT to Loop Tour Dev/46001</t>
  </si>
  <si>
    <t>65904</t>
  </si>
  <si>
    <t>TRF FM AWI</t>
  </si>
  <si>
    <t>72800</t>
  </si>
  <si>
    <t>Amortization Expense - Right to Use Leased Assets</t>
  </si>
  <si>
    <t>Interest Received on Right of Use Leases (Proprietary)</t>
  </si>
  <si>
    <t>Interest Received on Right of Use Leases (Gov'tl)</t>
  </si>
  <si>
    <t>Lease Revenue (Govt'l Funds)</t>
  </si>
  <si>
    <t>73400</t>
  </si>
  <si>
    <t>Expenditures - Debt Service Principle</t>
  </si>
  <si>
    <r>
      <rPr>
        <sz val="10"/>
        <rFont val="Arial"/>
        <family val="2"/>
      </rPr>
      <t xml:space="preserve">Save and submit form with the following file name:  </t>
    </r>
    <r>
      <rPr>
        <b/>
        <i/>
        <sz val="10"/>
        <rFont val="Arial"/>
        <family val="2"/>
      </rPr>
      <t>Fund Number, Form #, and date</t>
    </r>
    <r>
      <rPr>
        <sz val="10"/>
        <rFont val="Arial"/>
        <family val="2"/>
      </rPr>
      <t xml:space="preserve">.
</t>
    </r>
    <r>
      <rPr>
        <b/>
        <sz val="10"/>
        <rFont val="Arial"/>
        <family val="2"/>
      </rPr>
      <t xml:space="preserve">(Ex:  </t>
    </r>
    <r>
      <rPr>
        <sz val="10"/>
        <rFont val="Arial"/>
        <family val="2"/>
      </rPr>
      <t xml:space="preserve">For Adjustment Form for Fund 990000-90-1-999999, on 08/30/XX would be
submitted as:  </t>
    </r>
    <r>
      <rPr>
        <b/>
        <sz val="10"/>
        <rFont val="Arial"/>
        <family val="2"/>
      </rPr>
      <t xml:space="preserve">9900-10-1-999999-Adj-08-30-20XX)
Note:  </t>
    </r>
    <r>
      <rPr>
        <i/>
        <sz val="10"/>
        <rFont val="Arial"/>
        <family val="2"/>
      </rPr>
      <t>Adjustments must be submitted in Excel format using the proper naming format.</t>
    </r>
    <r>
      <rPr>
        <sz val="10"/>
        <rFont val="Arial"/>
        <family val="2"/>
      </rPr>
      <t xml:space="preserve">
          </t>
    </r>
    <r>
      <rPr>
        <i/>
        <sz val="10"/>
        <rFont val="Arial"/>
        <family val="2"/>
      </rPr>
      <t xml:space="preserve">   A separate form must be submitted for each fund.</t>
    </r>
  </si>
  <si>
    <t>34100</t>
  </si>
  <si>
    <t>Conduit Debt Payable</t>
  </si>
  <si>
    <t>44100</t>
  </si>
  <si>
    <t>Conduit Debt Payable, Non-Current</t>
  </si>
  <si>
    <t>32500</t>
  </si>
  <si>
    <t>Conduit Debt Interest Payable</t>
  </si>
  <si>
    <t>42800</t>
  </si>
  <si>
    <t>Conduit Debt Interest Payable, Non-Current</t>
  </si>
  <si>
    <t>28600</t>
  </si>
  <si>
    <t>SBITA - Asset</t>
  </si>
  <si>
    <t>28700</t>
  </si>
  <si>
    <t>Accumulated Amortization, SBITA</t>
  </si>
  <si>
    <t>31700</t>
  </si>
  <si>
    <t>Interest Payable - SBITA</t>
  </si>
  <si>
    <t>72700</t>
  </si>
  <si>
    <t>RTU SBITA Assets - Acquisitions</t>
  </si>
  <si>
    <t>72900</t>
  </si>
  <si>
    <t>Amortization Expense - SBITA</t>
  </si>
  <si>
    <t>73500</t>
  </si>
  <si>
    <t>Expenditures - Debt Service Principle SBITA</t>
  </si>
  <si>
    <t>79200</t>
  </si>
  <si>
    <t>SBITA Expense (Proprietary)</t>
  </si>
  <si>
    <t>Interest Paid on Right of Use SBITA (Governmental)</t>
  </si>
  <si>
    <t>Interest Paid on Right of Use SBITA (Proprietary)</t>
  </si>
  <si>
    <t>54300</t>
  </si>
  <si>
    <t>Changes in Accounting Principle (Governmental)</t>
  </si>
  <si>
    <t>54500</t>
  </si>
  <si>
    <t>Changes to/within the Reporting Entity (Governmental)</t>
  </si>
  <si>
    <t>SBITA Liabilities</t>
  </si>
  <si>
    <t>SBITA Liabilities, Non-Current</t>
  </si>
  <si>
    <t>Error Correction (Proprietary)</t>
  </si>
  <si>
    <t>Error Correction (Governmental)</t>
  </si>
  <si>
    <t>Changes in Accounting Principle (Proprietary)</t>
  </si>
  <si>
    <t>Changes to/within the Reporting Entity (Proprietary)</t>
  </si>
  <si>
    <t>73600</t>
  </si>
  <si>
    <t>73700</t>
  </si>
  <si>
    <t>CFO Document: B-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</si>
</sst>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\-##\-#\-######"/>
    <numFmt numFmtId="165" formatCode="mm/dd/yy;@"/>
    <numFmt numFmtId="166" formatCode="[$-409]mmmm\ d\,\ yyyy;@"/>
  </numFmts>
  <fonts count="2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1B0C86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2" fillId="0" borderId="0"/>
  </cellStyleXfs>
  <cellXfs count="124">
    <xf numFmtId="0" fontId="0" fillId="0" borderId="0" xfId="0"/>
    <xf numFmtId="0" fontId="2" fillId="3" borderId="0" xfId="0" applyFont="1" applyFill="1"/>
    <xf numFmtId="0" fontId="5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39" fontId="2" fillId="3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164" fontId="8" fillId="3" borderId="0" xfId="0" applyNumberFormat="1" applyFont="1" applyFill="1"/>
    <xf numFmtId="0" fontId="4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4" fontId="2" fillId="3" borderId="2" xfId="0" applyNumberFormat="1" applyFont="1" applyFill="1" applyBorder="1"/>
    <xf numFmtId="0" fontId="2" fillId="3" borderId="0" xfId="0" applyFont="1" applyFill="1" applyAlignment="1">
      <alignment horizontal="right"/>
    </xf>
    <xf numFmtId="14" fontId="2" fillId="3" borderId="0" xfId="0" applyNumberFormat="1" applyFont="1" applyFill="1"/>
    <xf numFmtId="0" fontId="6" fillId="3" borderId="0" xfId="0" applyFont="1" applyFill="1" applyAlignment="1">
      <alignment horizontal="center"/>
    </xf>
    <xf numFmtId="0" fontId="2" fillId="3" borderId="3" xfId="0" applyFont="1" applyFill="1" applyBorder="1"/>
    <xf numFmtId="0" fontId="3" fillId="3" borderId="4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39" fontId="2" fillId="3" borderId="3" xfId="0" applyNumberFormat="1" applyFont="1" applyFill="1" applyBorder="1"/>
    <xf numFmtId="0" fontId="2" fillId="3" borderId="6" xfId="0" applyFont="1" applyFill="1" applyBorder="1"/>
    <xf numFmtId="39" fontId="3" fillId="3" borderId="7" xfId="0" applyNumberFormat="1" applyFont="1" applyFill="1" applyBorder="1"/>
    <xf numFmtId="39" fontId="3" fillId="3" borderId="8" xfId="0" applyNumberFormat="1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1" fillId="0" borderId="1" xfId="3" applyFont="1" applyBorder="1" applyAlignment="1">
      <alignment wrapText="1"/>
    </xf>
    <xf numFmtId="0" fontId="2" fillId="3" borderId="1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/>
    <xf numFmtId="0" fontId="12" fillId="0" borderId="1" xfId="2" applyFont="1" applyBorder="1" applyAlignment="1">
      <alignment wrapText="1"/>
    </xf>
    <xf numFmtId="164" fontId="14" fillId="0" borderId="25" xfId="0" applyNumberFormat="1" applyFont="1" applyBorder="1" applyAlignment="1">
      <alignment vertical="center" wrapText="1"/>
    </xf>
    <xf numFmtId="49" fontId="14" fillId="0" borderId="25" xfId="0" applyNumberFormat="1" applyFont="1" applyBorder="1" applyAlignment="1">
      <alignment vertical="center" wrapText="1"/>
    </xf>
    <xf numFmtId="0" fontId="12" fillId="2" borderId="26" xfId="2" applyFont="1" applyFill="1" applyBorder="1" applyAlignment="1">
      <alignment horizontal="center"/>
    </xf>
    <xf numFmtId="0" fontId="1" fillId="2" borderId="26" xfId="3" applyFont="1" applyFill="1" applyBorder="1" applyAlignment="1">
      <alignment horizontal="center"/>
    </xf>
    <xf numFmtId="0" fontId="1" fillId="0" borderId="27" xfId="3" applyFont="1" applyBorder="1" applyAlignment="1">
      <alignment wrapText="1"/>
    </xf>
    <xf numFmtId="164" fontId="14" fillId="0" borderId="28" xfId="0" applyNumberFormat="1" applyFont="1" applyBorder="1" applyAlignment="1">
      <alignment vertical="center" wrapText="1"/>
    </xf>
    <xf numFmtId="39" fontId="2" fillId="3" borderId="11" xfId="0" applyNumberFormat="1" applyFont="1" applyFill="1" applyBorder="1"/>
    <xf numFmtId="0" fontId="1" fillId="2" borderId="29" xfId="3" applyFont="1" applyFill="1" applyBorder="1" applyAlignment="1">
      <alignment horizontal="center"/>
    </xf>
    <xf numFmtId="164" fontId="14" fillId="0" borderId="28" xfId="2" applyNumberFormat="1" applyFont="1" applyBorder="1" applyAlignment="1">
      <alignment vertical="center" wrapText="1"/>
    </xf>
    <xf numFmtId="0" fontId="1" fillId="0" borderId="1" xfId="2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4" fillId="0" borderId="25" xfId="2" applyNumberFormat="1" applyFont="1" applyBorder="1" applyAlignment="1">
      <alignment vertical="center" wrapText="1"/>
    </xf>
    <xf numFmtId="49" fontId="1" fillId="0" borderId="1" xfId="3" applyNumberFormat="1" applyFont="1" applyBorder="1" applyAlignment="1">
      <alignment wrapText="1"/>
    </xf>
    <xf numFmtId="164" fontId="18" fillId="0" borderId="25" xfId="0" applyNumberFormat="1" applyFont="1" applyBorder="1" applyAlignment="1">
      <alignment vertical="center" wrapText="1"/>
    </xf>
    <xf numFmtId="164" fontId="19" fillId="0" borderId="25" xfId="0" applyNumberFormat="1" applyFont="1" applyBorder="1" applyAlignment="1">
      <alignment vertical="center" wrapText="1"/>
    </xf>
    <xf numFmtId="0" fontId="1" fillId="0" borderId="12" xfId="2" applyFont="1" applyBorder="1" applyAlignment="1">
      <alignment wrapText="1"/>
    </xf>
    <xf numFmtId="0" fontId="20" fillId="2" borderId="26" xfId="3" applyFont="1" applyFill="1" applyBorder="1" applyAlignment="1">
      <alignment horizontal="center"/>
    </xf>
    <xf numFmtId="0" fontId="1" fillId="0" borderId="0" xfId="3" applyFont="1" applyAlignment="1">
      <alignment wrapText="1"/>
    </xf>
    <xf numFmtId="0" fontId="1" fillId="0" borderId="12" xfId="3" applyFont="1" applyBorder="1" applyAlignment="1">
      <alignment wrapText="1"/>
    </xf>
    <xf numFmtId="0" fontId="1" fillId="0" borderId="27" xfId="0" applyFont="1" applyBorder="1" applyAlignment="1">
      <alignment wrapText="1"/>
    </xf>
    <xf numFmtId="49" fontId="12" fillId="2" borderId="26" xfId="2" applyNumberFormat="1" applyFont="1" applyFill="1" applyBorder="1" applyAlignment="1">
      <alignment horizontal="center"/>
    </xf>
    <xf numFmtId="49" fontId="14" fillId="0" borderId="28" xfId="0" applyNumberFormat="1" applyFont="1" applyBorder="1" applyAlignment="1">
      <alignment vertical="center" wrapText="1"/>
    </xf>
    <xf numFmtId="49" fontId="1" fillId="0" borderId="25" xfId="4" applyNumberFormat="1" applyFont="1" applyBorder="1" applyAlignment="1">
      <alignment wrapText="1"/>
    </xf>
    <xf numFmtId="49" fontId="14" fillId="0" borderId="1" xfId="0" applyNumberFormat="1" applyFont="1" applyBorder="1" applyAlignment="1">
      <alignment vertical="center" wrapText="1"/>
    </xf>
    <xf numFmtId="49" fontId="0" fillId="0" borderId="0" xfId="0" applyNumberFormat="1"/>
    <xf numFmtId="49" fontId="14" fillId="0" borderId="25" xfId="2" applyNumberFormat="1" applyFont="1" applyBorder="1" applyAlignment="1">
      <alignment vertical="center" wrapText="1"/>
    </xf>
    <xf numFmtId="49" fontId="1" fillId="0" borderId="0" xfId="3" applyNumberFormat="1" applyFont="1" applyAlignment="1">
      <alignment wrapText="1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4" fontId="2" fillId="4" borderId="4" xfId="0" applyNumberFormat="1" applyFont="1" applyFill="1" applyBorder="1" applyProtection="1">
      <protection locked="0"/>
    </xf>
    <xf numFmtId="0" fontId="22" fillId="0" borderId="0" xfId="0" applyFont="1" applyAlignment="1">
      <alignment horizontal="center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vertical="center" wrapText="1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3" fillId="3" borderId="22" xfId="0" applyFont="1" applyFill="1" applyBorder="1"/>
    <xf numFmtId="0" fontId="3" fillId="3" borderId="0" xfId="0" applyFont="1" applyFill="1"/>
    <xf numFmtId="4" fontId="2" fillId="4" borderId="4" xfId="0" applyNumberFormat="1" applyFont="1" applyFill="1" applyBorder="1" applyProtection="1">
      <protection locked="0"/>
    </xf>
    <xf numFmtId="4" fontId="2" fillId="3" borderId="24" xfId="0" applyNumberFormat="1" applyFont="1" applyFill="1" applyBorder="1"/>
    <xf numFmtId="0" fontId="2" fillId="3" borderId="0" xfId="0" quotePrefix="1" applyFont="1" applyFill="1"/>
    <xf numFmtId="0" fontId="15" fillId="3" borderId="0" xfId="0" applyFont="1" applyFill="1" applyAlignment="1">
      <alignment wrapText="1"/>
    </xf>
    <xf numFmtId="165" fontId="2" fillId="4" borderId="4" xfId="0" applyNumberFormat="1" applyFont="1" applyFill="1" applyBorder="1" applyAlignment="1" applyProtection="1">
      <alignment horizontal="center"/>
      <protection locked="0"/>
    </xf>
    <xf numFmtId="39" fontId="13" fillId="3" borderId="0" xfId="0" applyNumberFormat="1" applyFont="1" applyFill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right"/>
    </xf>
    <xf numFmtId="49" fontId="2" fillId="3" borderId="2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64" fontId="8" fillId="4" borderId="4" xfId="0" quotePrefix="1" applyNumberFormat="1" applyFont="1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49" fontId="2" fillId="4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ill="1" applyBorder="1" applyProtection="1">
      <protection locked="0"/>
    </xf>
    <xf numFmtId="49" fontId="2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0" xfId="0" applyNumberFormat="1" applyFont="1" applyFill="1" applyAlignment="1" applyProtection="1">
      <alignment horizontal="left" vertical="center" wrapText="1"/>
      <protection locked="0"/>
    </xf>
    <xf numFmtId="49" fontId="2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7" fillId="3" borderId="33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17" fillId="3" borderId="35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5" xr:uid="{08E42DBD-BE39-4958-A0F6-DE9115CE4A28}"/>
    <cellStyle name="Normal 3" xfId="1" xr:uid="{00000000-0005-0000-0000-000001000000}"/>
    <cellStyle name="Normal_Table GL Code" xfId="2" xr:uid="{00000000-0005-0000-0000-000002000000}"/>
    <cellStyle name="Normal_Table GL Code_1" xfId="3" xr:uid="{00000000-0005-0000-0000-000003000000}"/>
    <cellStyle name="Normal_University_1" xfId="4" xr:uid="{B790FB5F-5C7F-40F5-A364-636D166A617D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######\-##\-#\-######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indexed="8"/>
        </top>
        <bottom style="thin">
          <color rgb="FFD0D7E5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1504950</xdr:colOff>
      <xdr:row>6</xdr:row>
      <xdr:rowOff>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A0595ED4-5CCA-48E8-A646-AFBD9AE4C0AC}"/>
            </a:ext>
          </a:extLst>
        </xdr:cNvPr>
        <xdr:cNvCxnSpPr/>
      </xdr:nvCxnSpPr>
      <xdr:spPr>
        <a:xfrm flipV="1">
          <a:off x="1704975" y="1133475"/>
          <a:ext cx="15049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242" totalsRowShown="0">
  <autoFilter ref="A1:B1242" xr:uid="{00000000-0009-0000-0100-000001000000}"/>
  <sortState xmlns:xlrd2="http://schemas.microsoft.com/office/spreadsheetml/2017/richdata2" ref="A2:B1242">
    <sortCondition ref="A1:A1242"/>
  </sortState>
  <tableColumns count="2">
    <tableColumn id="1" xr3:uid="{00000000-0010-0000-0000-000001000000}" name="GL"/>
    <tableColumn id="2" xr3:uid="{00000000-0010-0000-0000-000002000000}" name="GLNam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1:F192" totalsRowShown="0" headerRowDxfId="22" headerRowBorderDxfId="21" tableBorderDxfId="20" totalsRowBorderDxfId="19">
  <autoFilter ref="D1:F192" xr:uid="{00000000-0009-0000-0100-000002000000}"/>
  <sortState xmlns:xlrd2="http://schemas.microsoft.com/office/spreadsheetml/2017/richdata2" ref="D2:F192">
    <sortCondition ref="D1:D192"/>
  </sortState>
  <tableColumns count="3">
    <tableColumn id="1" xr3:uid="{00000000-0010-0000-0100-000001000000}" name="GL Code" dataDxfId="18"/>
    <tableColumn id="3" xr3:uid="{00000000-0010-0000-0100-000003000000}" name="Form Name" dataDxfId="17"/>
    <tableColumn id="2" xr3:uid="{00000000-0010-0000-0100-000002000000}" name="Form Name2" dataDxfId="1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H1:I2996" totalsRowShown="0" headerRowDxfId="15" headerRowBorderDxfId="14" tableBorderDxfId="13" totalsRowBorderDxfId="12">
  <autoFilter ref="H1:I2996" xr:uid="{00000000-0009-0000-0100-000003000000}"/>
  <sortState xmlns:xlrd2="http://schemas.microsoft.com/office/spreadsheetml/2017/richdata2" ref="H2:I2996">
    <sortCondition ref="H1:H2996"/>
  </sortState>
  <tableColumns count="2">
    <tableColumn id="1" xr3:uid="{00000000-0010-0000-0200-000001000000}" name="FUND" dataDxfId="11"/>
    <tableColumn id="2" xr3:uid="{00000000-0010-0000-0200-000002000000}" name="SWF" dataDxfId="1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K1:L68" totalsRowShown="0" headerRowDxfId="9" headerRowBorderDxfId="8" tableBorderDxfId="7" totalsRowBorderDxfId="6">
  <autoFilter ref="K1:L68" xr:uid="{00000000-0009-0000-0100-000004000000}"/>
  <tableColumns count="2">
    <tableColumn id="1" xr3:uid="{00000000-0010-0000-0300-000001000000}" name="GL Code" dataDxfId="5"/>
    <tableColumn id="2" xr3:uid="{00000000-0010-0000-0300-000002000000}" name="Form Name" dataDxfId="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B33D60-8935-45CF-9179-14FE66A9BC0C}" name="Table5" displayName="Table5" ref="N1:O38" totalsRowShown="0" headerRowDxfId="3" headerRowBorderDxfId="2" tableBorderDxfId="1" headerRowCellStyle="Normal_Table GL Code_1">
  <autoFilter ref="N1:O38" xr:uid="{D3135F47-E24C-4E5D-8F32-60F1A7C2BDBE}"/>
  <tableColumns count="2">
    <tableColumn id="1" xr3:uid="{A96A97DA-BA22-4EA6-AF24-BB4C2B12B982}" name="GL Code" dataDxfId="0" dataCellStyle="Normal_Table GL Code"/>
    <tableColumn id="2" xr3:uid="{3D43F25E-F58C-4075-AAD4-49BB7E4DA934}" name="Form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41"/>
  <sheetViews>
    <sheetView tabSelected="1" zoomScaleNormal="100" workbookViewId="0">
      <selection activeCell="F6" sqref="F6:N6"/>
    </sheetView>
  </sheetViews>
  <sheetFormatPr defaultColWidth="9.28515625" defaultRowHeight="12.75" x14ac:dyDescent="0.2"/>
  <cols>
    <col min="1" max="1" width="11.7109375" style="1" customWidth="1"/>
    <col min="2" max="2" width="0.7109375" style="1" customWidth="1"/>
    <col min="3" max="3" width="4.7109375" style="1" customWidth="1"/>
    <col min="4" max="4" width="2.42578125" style="1" customWidth="1"/>
    <col min="5" max="5" width="4.7109375" style="1" customWidth="1"/>
    <col min="6" max="6" width="0.7109375" style="1" customWidth="1"/>
    <col min="7" max="7" width="3.85546875" style="1" customWidth="1"/>
    <col min="8" max="8" width="0.5703125" style="1" customWidth="1"/>
    <col min="9" max="9" width="4.7109375" style="1" customWidth="1"/>
    <col min="10" max="10" width="6" style="1" customWidth="1"/>
    <col min="11" max="11" width="2.28515625" style="1" customWidth="1"/>
    <col min="12" max="12" width="2.5703125" style="1" customWidth="1"/>
    <col min="13" max="13" width="5" style="1" customWidth="1"/>
    <col min="14" max="14" width="1.7109375" style="1" customWidth="1"/>
    <col min="15" max="15" width="2" style="1" customWidth="1"/>
    <col min="16" max="16" width="4.7109375" style="1" customWidth="1"/>
    <col min="17" max="17" width="1.28515625" style="1" customWidth="1"/>
    <col min="18" max="18" width="2" style="1" customWidth="1"/>
    <col min="19" max="19" width="1.7109375" style="1" customWidth="1"/>
    <col min="20" max="20" width="1.42578125" style="1" customWidth="1"/>
    <col min="21" max="21" width="3.28515625" style="1" customWidth="1"/>
    <col min="22" max="22" width="16.5703125" style="1" customWidth="1"/>
    <col min="23" max="23" width="0.7109375" style="1" customWidth="1"/>
    <col min="24" max="24" width="23" style="4" customWidth="1"/>
    <col min="25" max="25" width="0.7109375" style="1" customWidth="1"/>
    <col min="26" max="26" width="14.28515625" style="4" customWidth="1"/>
    <col min="27" max="27" width="5" style="4" customWidth="1"/>
    <col min="28" max="28" width="5.7109375" style="4" customWidth="1"/>
    <col min="29" max="29" width="9.28515625" style="1"/>
    <col min="30" max="30" width="8.28515625" style="1" customWidth="1"/>
    <col min="31" max="46" width="9.28515625" style="1"/>
    <col min="47" max="47" width="9.7109375" style="1" hidden="1" customWidth="1"/>
    <col min="48" max="48" width="10.7109375" style="1" hidden="1" customWidth="1"/>
    <col min="49" max="16384" width="9.28515625" style="1"/>
  </cols>
  <sheetData>
    <row r="1" spans="1:48" ht="15.75" x14ac:dyDescent="0.25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48" ht="15.75" x14ac:dyDescent="0.25">
      <c r="A2" s="89" t="s">
        <v>2423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48" ht="16.5" thickBot="1" x14ac:dyDescent="0.3">
      <c r="A3" s="90">
        <v>45473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48" x14ac:dyDescent="0.2">
      <c r="X4" s="2"/>
      <c r="Y4" s="3"/>
      <c r="Z4" s="96" t="s">
        <v>2570</v>
      </c>
      <c r="AA4" s="97"/>
      <c r="AB4" s="97"/>
      <c r="AC4" s="91"/>
      <c r="AD4" s="92"/>
    </row>
    <row r="5" spans="1:48" ht="13.5" thickBot="1" x14ac:dyDescent="0.25">
      <c r="Z5" s="93" t="s">
        <v>9</v>
      </c>
      <c r="AA5" s="94"/>
      <c r="AB5" s="94"/>
      <c r="AC5" s="94"/>
      <c r="AD5" s="95"/>
    </row>
    <row r="6" spans="1:48" ht="15.75" x14ac:dyDescent="0.25">
      <c r="A6" s="5"/>
      <c r="B6" s="5"/>
      <c r="C6" s="5"/>
      <c r="D6" s="6"/>
      <c r="E6" s="7" t="s">
        <v>11</v>
      </c>
      <c r="F6" s="99"/>
      <c r="G6" s="99"/>
      <c r="H6" s="99"/>
      <c r="I6" s="100"/>
      <c r="J6" s="100"/>
      <c r="K6" s="100"/>
      <c r="L6" s="100"/>
      <c r="M6" s="100"/>
      <c r="N6" s="100"/>
      <c r="O6" s="8"/>
      <c r="P6" s="8"/>
      <c r="Q6" s="8"/>
      <c r="R6" s="8"/>
      <c r="S6" s="8"/>
      <c r="T6" s="8"/>
      <c r="U6" s="8"/>
      <c r="V6" s="8"/>
      <c r="W6" s="8"/>
      <c r="AM6" s="65"/>
    </row>
    <row r="7" spans="1:48" x14ac:dyDescent="0.2">
      <c r="C7" s="9"/>
      <c r="D7" s="9"/>
      <c r="E7" s="9"/>
      <c r="F7" s="9" t="s">
        <v>10</v>
      </c>
      <c r="G7" s="9"/>
      <c r="H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48" ht="15" customHeight="1" x14ac:dyDescent="0.2">
      <c r="AC8" s="71" t="s">
        <v>1160</v>
      </c>
      <c r="AD8" s="71"/>
    </row>
    <row r="9" spans="1:48" ht="15" customHeight="1" x14ac:dyDescent="0.2">
      <c r="A9" s="31" t="str">
        <f>IF(AND($A$133="",$A$135=""),"G/L Code",IF(AND($A$133&lt;&gt;"",$A$135=""),"G/L Code(2)",IF(AND($A$133="",$A$135&lt;&gt;""),"G/L Code(3)","G/L Code(2)(3)")))</f>
        <v>G/L Code</v>
      </c>
      <c r="C9" s="98" t="s">
        <v>994</v>
      </c>
      <c r="D9" s="98"/>
      <c r="E9" s="98"/>
      <c r="G9" s="18" t="s">
        <v>2422</v>
      </c>
      <c r="I9" s="98" t="s">
        <v>0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10"/>
      <c r="X9" s="11" t="s">
        <v>1</v>
      </c>
      <c r="Z9" s="98" t="s">
        <v>2</v>
      </c>
      <c r="AA9" s="98"/>
      <c r="AB9" s="98"/>
      <c r="AC9" s="71" t="s">
        <v>1161</v>
      </c>
      <c r="AD9" s="71"/>
    </row>
    <row r="10" spans="1:48" ht="5.25" customHeight="1" x14ac:dyDescent="0.2">
      <c r="X10" s="42"/>
    </row>
    <row r="11" spans="1:48" ht="12.75" customHeight="1" x14ac:dyDescent="0.2">
      <c r="A11" s="63"/>
      <c r="B11" s="11">
        <v>54900</v>
      </c>
      <c r="C11" s="66"/>
      <c r="D11" s="66"/>
      <c r="E11" s="66"/>
      <c r="F11" s="11"/>
      <c r="G11" s="63"/>
      <c r="H11" s="11"/>
      <c r="I11" s="88" t="str">
        <f>IF(ISERROR(VLOOKUP($A11,'Table GL Code'!$A$1:$B$1265,2,0)), "", VLOOKUP($A11,'Table GL Code'!$A$1:$B$1265,2,0))</f>
        <v/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1"/>
      <c r="X11" s="64"/>
      <c r="Z11" s="77"/>
      <c r="AA11" s="77"/>
      <c r="AB11" s="77"/>
      <c r="AC11" s="71" t="str">
        <f>IF(OR(RIGHT($AA$129,1)="5",RIGHT($AA$129,1)="8"),IF(ISERROR(VLOOKUP(--LEFT($A11,3),CUFormsList,2,0)),"",VLOOKUP(--LEFT($A11,3),CUFormsList,2,0)),IF(AND(LEFT($A11,3)="789",OR($AA$129="50",$AA$129="60",$AA$129="71",$AA$129="73",$AA$129="76")),"Form 2",IF(AND(LEFT($A11,3)="278",OR($AA$129="50",$AA$129="60")),"Form 24 &amp; P5",IF(ISERROR(VLOOKUP(--LEFT($A11,3),FormsList,2,0)),"",IF(AND(VLOOKUP(--LEFT($A11,3),FormsList,2,0)="Form 24",$AA$129&lt;&gt;"50",$AA$129&lt;&gt;"60"),"",VLOOKUP(--LEFT($A11,3),FormsList,2,0))))))</f>
        <v/>
      </c>
      <c r="AD11" s="71"/>
      <c r="AU11" s="1" t="str">
        <f>IF(OR($AA$129="71",$AA$129="73",$AA$129="74",$AA$129="76",$AA$129="79"),"",IF(ISERROR(--LEFT($A11,3)),"",IF(OR(--LEFT($A11,3)="725",--LEFT($A11,3)="775"),--LEFT($A11,3),IF(ISERROR(VLOOKUP(--LEFT($A11,3),ChangeCA,1,0)),"",VLOOKUP(--LEFT($A11,3),ChangeCA,1,0)))))</f>
        <v/>
      </c>
      <c r="AV11" s="1" t="str">
        <f>IF(OR($AA$129="71",$AA$129="73",$AA$129="74",$AA$129="76",$AA$129="79"),"",IF(ISERROR(VLOOKUP(--LEFT($A11,3),ChangeLTL,1,0)),"",VLOOKUP(--LEFT($A11,3),ChangeLTL,1,0)))</f>
        <v/>
      </c>
    </row>
    <row r="12" spans="1:48" ht="12.75" customHeight="1" x14ac:dyDescent="0.2">
      <c r="A12" s="63"/>
      <c r="B12" s="11"/>
      <c r="C12" s="66"/>
      <c r="D12" s="66"/>
      <c r="E12" s="66"/>
      <c r="F12" s="11"/>
      <c r="G12" s="63"/>
      <c r="H12" s="11"/>
      <c r="I12" s="88" t="str">
        <f>IF(ISERROR(VLOOKUP($A12,'Table GL Code'!$A$1:$B$1265,2,0)), "", VLOOKUP($A12,'Table GL Code'!$A$1:$B$1265,2,0))</f>
        <v/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1"/>
      <c r="X12" s="64"/>
      <c r="Z12" s="77"/>
      <c r="AA12" s="77"/>
      <c r="AB12" s="77"/>
      <c r="AC12" s="71" t="str">
        <f>IF(OR(RIGHT($AA$129,1)="5",RIGHT($AA$129,1)="8"),IF(ISERROR(VLOOKUP(--LEFT($A12,3),CUFormsList,2,0)),"",VLOOKUP(--LEFT($A12,3),CUFormsList,2,0)),IF(AND(LEFT($A12,3)="789",OR($AA$129="50",$AA$129="60",$AA$129="71",$AA$129="73",$AA$129="76")),"Form 2",IF(AND(LEFT($A12,3)="278",OR($AA$129="50",$AA$129="60")),"Form 24 &amp; P5",IF(ISERROR(VLOOKUP(--LEFT($A12,3),FormsList,2,0)),"",IF(AND(VLOOKUP(--LEFT($A12,3),FormsList,2,0)="Form 24",$AA$129&lt;&gt;"50",$AA$129&lt;&gt;"60"),"",VLOOKUP(--LEFT($A12,3),FormsList,2,0))))))</f>
        <v/>
      </c>
      <c r="AD12" s="71"/>
      <c r="AU12" s="1" t="str">
        <f>IF(OR($AA$129="71",$AA$129="73",$AA$129="74",$AA$129="76",$AA$129="79"),"",IF(ISERROR(--LEFT($A12,3)),"",IF(OR(--LEFT($A12,3)="725",--LEFT($A12,3)="775"),--LEFT($A12,3),IF(ISERROR(VLOOKUP(--LEFT($A12,3),ChangeCA,1,0)),"",VLOOKUP(--LEFT($A12,3),ChangeCA,1,0)))))</f>
        <v/>
      </c>
      <c r="AV12" s="1" t="str">
        <f>IF(OR($AA$129="71",$AA$129="73",$AA$129="74",$AA$129="76",$AA$129="79"),"",IF(ISERROR(VLOOKUP(--LEFT($A12,3),ChangeLTL,1,0)),"",VLOOKUP(--LEFT($A12,3),ChangeLTL,1,0)))</f>
        <v/>
      </c>
    </row>
    <row r="13" spans="1:48" ht="12.75" customHeight="1" x14ac:dyDescent="0.2">
      <c r="A13" s="63"/>
      <c r="B13" s="11"/>
      <c r="C13" s="66"/>
      <c r="D13" s="66"/>
      <c r="E13" s="66"/>
      <c r="F13" s="11"/>
      <c r="G13" s="63"/>
      <c r="H13" s="11"/>
      <c r="I13" s="88" t="str">
        <f>IF(ISERROR(VLOOKUP($A13,'Table GL Code'!$A$1:$B$1265,2,0)), "", VLOOKUP($A13,'Table GL Code'!$A$1:$B$1265,2,0))</f>
        <v/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11"/>
      <c r="X13" s="64"/>
      <c r="Z13" s="77"/>
      <c r="AA13" s="77"/>
      <c r="AB13" s="77"/>
      <c r="AC13" s="71" t="str">
        <f>IF(OR(RIGHT($AA$129,1)="5",RIGHT($AA$129,1)="8"),IF(ISERROR(VLOOKUP(--LEFT($A13,3),CUFormsList,2,0)),"",VLOOKUP(--LEFT($A13,3),CUFormsList,2,0)),IF(AND(LEFT($A13,3)="789",OR($AA$129="50",$AA$129="60",$AA$129="71",$AA$129="73",$AA$129="76")),"Form 2",IF(AND(LEFT($A13,3)="278",OR($AA$129="50",$AA$129="60")),"Form 24 &amp; P5",IF(ISERROR(VLOOKUP(--LEFT($A13,3),FormsList,2,0)),"",IF(AND(VLOOKUP(--LEFT($A13,3),FormsList,2,0)="Form 24",$AA$129&lt;&gt;"50",$AA$129&lt;&gt;"60"),"",VLOOKUP(--LEFT($A13,3),FormsList,2,0))))))</f>
        <v/>
      </c>
      <c r="AD13" s="71"/>
      <c r="AU13" s="1" t="str">
        <f>IF(OR($AA$129="71",$AA$129="73",$AA$129="74",$AA$129="76",$AA$129="79"),"",IF(ISERROR(--LEFT($A13,3)),"",IF(OR(--LEFT($A13,3)="725",--LEFT($A13,3)="775"),--LEFT($A13,3),IF(ISERROR(VLOOKUP(--LEFT($A13,3),ChangeCA,1,0)),"",VLOOKUP(--LEFT($A13,3),ChangeCA,1,0)))))</f>
        <v/>
      </c>
      <c r="AV13" s="1" t="str">
        <f>IF(OR($AA$129="71",$AA$129="73",$AA$129="74",$AA$129="76",$AA$129="79"),"",IF(ISERROR(VLOOKUP(--LEFT($A13,3),ChangeLTL,1,0)),"",VLOOKUP(--LEFT($A13,3),ChangeLTL,1,0)))</f>
        <v/>
      </c>
    </row>
    <row r="14" spans="1:48" x14ac:dyDescent="0.2">
      <c r="A14" s="63"/>
      <c r="B14" s="11"/>
      <c r="C14" s="66"/>
      <c r="D14" s="66"/>
      <c r="E14" s="66"/>
      <c r="F14" s="11"/>
      <c r="G14" s="63"/>
      <c r="H14" s="11"/>
      <c r="I14" s="88" t="str">
        <f>IF(ISERROR(VLOOKUP($A14,'Table GL Code'!$A$1:$B$1265,2,0)), "", VLOOKUP($A14,'Table GL Code'!$A$1:$B$1265,2,0))</f>
        <v/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11"/>
      <c r="X14" s="64"/>
      <c r="Z14" s="77"/>
      <c r="AA14" s="77"/>
      <c r="AB14" s="77"/>
      <c r="AC14" s="71" t="str">
        <f>IF(OR(RIGHT($AA$129,1)="5",RIGHT($AA$129,1)="8"),IF(ISERROR(VLOOKUP(--LEFT($A14,3),CUFormsList,2,0)),"",VLOOKUP(--LEFT($A14,3),CUFormsList,2,0)),IF(AND(LEFT($A14,3)="789",OR($AA$129="50",$AA$129="60",$AA$129="71",$AA$129="73",$AA$129="76")),"Form 2",IF(AND(LEFT($A14,3)="278",OR($AA$129="50",$AA$129="60")),"Form 24 &amp; P5",IF(ISERROR(VLOOKUP(--LEFT($A14,3),FormsList,2,0)),"",IF(AND(VLOOKUP(--LEFT($A14,3),FormsList,2,0)="Form 24",$AA$129&lt;&gt;"50",$AA$129&lt;&gt;"60"),"",VLOOKUP(--LEFT($A14,3),FormsList,2,0))))))</f>
        <v/>
      </c>
      <c r="AD14" s="71"/>
      <c r="AU14" s="1" t="str">
        <f>IF(OR($AA$129="71",$AA$129="73",$AA$129="74",$AA$129="76",$AA$129="79"),"",IF(ISERROR(--LEFT($A14,3)),"",IF(OR(--LEFT($A14,3)="725",--LEFT($A14,3)="775"),--LEFT($A14,3),IF(ISERROR(VLOOKUP(--LEFT($A14,3),ChangeCA,1,0)),"",VLOOKUP(--LEFT($A14,3),ChangeCA,1,0)))))</f>
        <v/>
      </c>
      <c r="AV14" s="1" t="str">
        <f>IF(OR($AA$129="71",$AA$129="73",$AA$129="74",$AA$129="76",$AA$129="79"),"",IF(ISERROR(VLOOKUP(--LEFT($A14,3),ChangeLTL,1,0)),"",VLOOKUP(--LEFT($A14,3),ChangeLTL,1,0)))</f>
        <v/>
      </c>
    </row>
    <row r="15" spans="1:48" ht="12.75" customHeight="1" x14ac:dyDescent="0.2">
      <c r="A15" s="63"/>
      <c r="B15" s="11"/>
      <c r="C15" s="66"/>
      <c r="D15" s="66"/>
      <c r="E15" s="66"/>
      <c r="F15" s="11"/>
      <c r="G15" s="63"/>
      <c r="H15" s="11"/>
      <c r="I15" s="88" t="str">
        <f>IF(ISERROR(VLOOKUP($A15,'Table GL Code'!$A$1:$B$1265,2,0)), "", VLOOKUP($A15,'Table GL Code'!$A$1:$B$1265,2,0))</f>
        <v/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11"/>
      <c r="X15" s="64"/>
      <c r="Z15" s="77"/>
      <c r="AA15" s="77"/>
      <c r="AB15" s="77"/>
      <c r="AC15" s="71" t="str">
        <f>IF(OR(RIGHT($AA$129,1)="5",RIGHT($AA$129,1)="8"),IF(ISERROR(VLOOKUP(--LEFT($A15,3),CUFormsList,2,0)),"",VLOOKUP(--LEFT($A15,3),CUFormsList,2,0)),IF(AND(LEFT($A15,3)="789",OR($AA$129="50",$AA$129="60",$AA$129="71",$AA$129="73",$AA$129="76")),"Form 2",IF(AND(LEFT($A15,3)="278",OR($AA$129="50",$AA$129="60")),"Form 24 &amp; P5",IF(ISERROR(VLOOKUP(--LEFT($A15,3),FormsList,2,0)),"",IF(AND(VLOOKUP(--LEFT($A15,3),FormsList,2,0)="Form 24",$AA$129&lt;&gt;"50",$AA$129&lt;&gt;"60"),"",VLOOKUP(--LEFT($A15,3),FormsList,2,0))))))</f>
        <v/>
      </c>
      <c r="AD15" s="71"/>
      <c r="AU15" s="1" t="str">
        <f>IF(OR($AA$129="71",$AA$129="73",$AA$129="74",$AA$129="76",$AA$129="79"),"",IF(ISERROR(--LEFT($A15,3)),"",IF(OR(--LEFT($A15,3)="725",--LEFT($A15,3)="775"),--LEFT($A15,3),IF(ISERROR(VLOOKUP(--LEFT($A15,3),ChangeCA,1,0)),"",VLOOKUP(--LEFT($A15,3),ChangeCA,1,0)))))</f>
        <v/>
      </c>
      <c r="AV15" s="1" t="str">
        <f>IF(OR($AA$129="71",$AA$129="73",$AA$129="74",$AA$129="76",$AA$129="79"),"",IF(ISERROR(VLOOKUP(--LEFT($A15,3),ChangeLTL,1,0)),"",VLOOKUP(--LEFT($A15,3),ChangeLTL,1,0)))</f>
        <v/>
      </c>
    </row>
    <row r="16" spans="1:48" ht="12.75" customHeight="1" x14ac:dyDescent="0.2">
      <c r="A16" s="63"/>
      <c r="B16" s="11"/>
      <c r="C16" s="66"/>
      <c r="D16" s="66"/>
      <c r="E16" s="66"/>
      <c r="F16" s="11"/>
      <c r="G16" s="63"/>
      <c r="H16" s="11"/>
      <c r="I16" s="88" t="str">
        <f>IF(ISERROR(VLOOKUP($A16,'Table GL Code'!$A$1:$B$1265,2,0)), "", VLOOKUP($A16,'Table GL Code'!$A$1:$B$1265,2,0))</f>
        <v/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11"/>
      <c r="X16" s="64"/>
      <c r="Z16" s="77"/>
      <c r="AA16" s="77"/>
      <c r="AB16" s="77"/>
      <c r="AC16" s="71" t="str">
        <f t="shared" ref="AC16:AC42" si="0">IF(OR(RIGHT($AA$129,1)="5",RIGHT($AA$129,1)="8"),IF(ISERROR(VLOOKUP(--LEFT($A16,3),CUFormsList,2,0)),"",VLOOKUP(--LEFT($A16,3),CUFormsList,2,0)),IF(AND(LEFT($A16,3)="789",OR($AA$129="50",$AA$129="60",$AA$129="71",$AA$129="73",$AA$129="76")),"Form 2",IF(AND(LEFT($A16,3)="278",OR($AA$129="50",$AA$129="60")),"Form 24 &amp; P5",IF(ISERROR(VLOOKUP(--LEFT($A16,3),FormsList,2,0)),"",IF(AND(VLOOKUP(--LEFT($A16,3),FormsList,2,0)="Form 24",$AA$129&lt;&gt;"50",$AA$129&lt;&gt;"60"),"",VLOOKUP(--LEFT($A16,3),FormsList,2,0))))))</f>
        <v/>
      </c>
      <c r="AD16" s="71"/>
      <c r="AU16" s="1" t="str">
        <f t="shared" ref="AU16:AU74" si="1">IF(OR($AA$129="71",$AA$129="73",$AA$129="74",$AA$129="76",$AA$129="79"),"",IF(ISERROR(--LEFT($A16,3)),"",IF(OR(--LEFT($A16,3)="725",--LEFT($A16,3)="775"),--LEFT($A16,3),IF(ISERROR(VLOOKUP(--LEFT($A16,3),ChangeCA,1,0)),"",VLOOKUP(--LEFT($A16,3),ChangeCA,1,0)))))</f>
        <v/>
      </c>
      <c r="AV16" s="1" t="str">
        <f t="shared" ref="AV16:AV74" si="2">IF(OR($AA$129="71",$AA$129="73",$AA$129="74",$AA$129="76",$AA$129="79"),"",IF(ISERROR(VLOOKUP(--LEFT($A16,3),ChangeLTL,1,0)),"",VLOOKUP(--LEFT($A16,3),ChangeLTL,1,0)))</f>
        <v/>
      </c>
    </row>
    <row r="17" spans="1:48" ht="12.75" customHeight="1" x14ac:dyDescent="0.2">
      <c r="A17" s="63"/>
      <c r="B17" s="11"/>
      <c r="C17" s="66"/>
      <c r="D17" s="66"/>
      <c r="E17" s="66"/>
      <c r="F17" s="11"/>
      <c r="G17" s="63"/>
      <c r="H17" s="11"/>
      <c r="I17" s="88" t="str">
        <f>IF(ISERROR(VLOOKUP($A17,'Table GL Code'!$A$1:$B$1265,2,0)), "", VLOOKUP($A17,'Table GL Code'!$A$1:$B$1265,2,0))</f>
        <v/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1"/>
      <c r="X17" s="64"/>
      <c r="Z17" s="77"/>
      <c r="AA17" s="77"/>
      <c r="AB17" s="77"/>
      <c r="AC17" s="71" t="str">
        <f t="shared" si="0"/>
        <v/>
      </c>
      <c r="AD17" s="71"/>
      <c r="AU17" s="1" t="str">
        <f t="shared" si="1"/>
        <v/>
      </c>
      <c r="AV17" s="1" t="str">
        <f t="shared" si="2"/>
        <v/>
      </c>
    </row>
    <row r="18" spans="1:48" ht="12.75" customHeight="1" x14ac:dyDescent="0.2">
      <c r="A18" s="63"/>
      <c r="B18" s="11"/>
      <c r="C18" s="66"/>
      <c r="D18" s="66"/>
      <c r="E18" s="66"/>
      <c r="F18" s="11"/>
      <c r="G18" s="63"/>
      <c r="H18" s="11"/>
      <c r="I18" s="88" t="str">
        <f>IF(ISERROR(VLOOKUP($A18,'Table GL Code'!$A$1:$B$1265,2,0)), "", VLOOKUP($A18,'Table GL Code'!$A$1:$B$1265,2,0))</f>
        <v/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1"/>
      <c r="X18" s="64"/>
      <c r="Z18" s="77"/>
      <c r="AA18" s="77"/>
      <c r="AB18" s="77"/>
      <c r="AC18" s="71" t="str">
        <f t="shared" si="0"/>
        <v/>
      </c>
      <c r="AD18" s="71"/>
      <c r="AU18" s="1" t="str">
        <f t="shared" si="1"/>
        <v/>
      </c>
      <c r="AV18" s="1" t="str">
        <f t="shared" si="2"/>
        <v/>
      </c>
    </row>
    <row r="19" spans="1:48" ht="12.75" customHeight="1" x14ac:dyDescent="0.2">
      <c r="A19" s="63"/>
      <c r="B19" s="11"/>
      <c r="C19" s="66"/>
      <c r="D19" s="66"/>
      <c r="E19" s="66"/>
      <c r="F19" s="11"/>
      <c r="G19" s="63"/>
      <c r="H19" s="11"/>
      <c r="I19" s="88" t="str">
        <f>IF(ISERROR(VLOOKUP($A19,'Table GL Code'!$A$1:$B$1265,2,0)), "", VLOOKUP($A19,'Table GL Code'!$A$1:$B$1265,2,0))</f>
        <v/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11"/>
      <c r="X19" s="64"/>
      <c r="Z19" s="77"/>
      <c r="AA19" s="77"/>
      <c r="AB19" s="77"/>
      <c r="AC19" s="71" t="str">
        <f t="shared" si="0"/>
        <v/>
      </c>
      <c r="AD19" s="71"/>
      <c r="AU19" s="1" t="str">
        <f t="shared" si="1"/>
        <v/>
      </c>
      <c r="AV19" s="1" t="str">
        <f t="shared" si="2"/>
        <v/>
      </c>
    </row>
    <row r="20" spans="1:48" ht="12.75" customHeight="1" x14ac:dyDescent="0.2">
      <c r="A20" s="63"/>
      <c r="B20" s="11"/>
      <c r="C20" s="66"/>
      <c r="D20" s="66"/>
      <c r="E20" s="66"/>
      <c r="F20" s="11"/>
      <c r="G20" s="63"/>
      <c r="H20" s="11"/>
      <c r="I20" s="88" t="str">
        <f>IF(ISERROR(VLOOKUP($A20,'Table GL Code'!$A$1:$B$1265,2,0)), "", VLOOKUP($A20,'Table GL Code'!$A$1:$B$1265,2,0))</f>
        <v/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11"/>
      <c r="X20" s="64"/>
      <c r="Z20" s="77"/>
      <c r="AA20" s="77"/>
      <c r="AB20" s="77"/>
      <c r="AC20" s="71" t="str">
        <f t="shared" si="0"/>
        <v/>
      </c>
      <c r="AD20" s="71"/>
      <c r="AU20" s="1" t="str">
        <f t="shared" si="1"/>
        <v/>
      </c>
      <c r="AV20" s="1" t="str">
        <f t="shared" si="2"/>
        <v/>
      </c>
    </row>
    <row r="21" spans="1:48" ht="12.75" customHeight="1" x14ac:dyDescent="0.2">
      <c r="A21" s="63"/>
      <c r="B21" s="11"/>
      <c r="C21" s="66"/>
      <c r="D21" s="66"/>
      <c r="E21" s="66"/>
      <c r="F21" s="11"/>
      <c r="G21" s="63"/>
      <c r="H21" s="11"/>
      <c r="I21" s="88" t="str">
        <f>IF(ISERROR(VLOOKUP($A21,'Table GL Code'!$A$1:$B$1265,2,0)), "", VLOOKUP($A21,'Table GL Code'!$A$1:$B$1265,2,0))</f>
        <v/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11"/>
      <c r="X21" s="64"/>
      <c r="Z21" s="77"/>
      <c r="AA21" s="77"/>
      <c r="AB21" s="77"/>
      <c r="AC21" s="71" t="str">
        <f t="shared" si="0"/>
        <v/>
      </c>
      <c r="AD21" s="71"/>
      <c r="AU21" s="1" t="str">
        <f t="shared" si="1"/>
        <v/>
      </c>
      <c r="AV21" s="1" t="str">
        <f t="shared" si="2"/>
        <v/>
      </c>
    </row>
    <row r="22" spans="1:48" ht="12.75" customHeight="1" x14ac:dyDescent="0.2">
      <c r="A22" s="63"/>
      <c r="B22" s="11"/>
      <c r="C22" s="66"/>
      <c r="D22" s="66"/>
      <c r="E22" s="66"/>
      <c r="F22" s="11"/>
      <c r="G22" s="63"/>
      <c r="H22" s="11"/>
      <c r="I22" s="88" t="str">
        <f>IF(ISERROR(VLOOKUP($A22,'Table GL Code'!$A$1:$B$1265,2,0)), "", VLOOKUP($A22,'Table GL Code'!$A$1:$B$1265,2,0))</f>
        <v/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1"/>
      <c r="X22" s="64"/>
      <c r="Z22" s="77"/>
      <c r="AA22" s="77"/>
      <c r="AB22" s="77"/>
      <c r="AC22" s="71" t="str">
        <f t="shared" si="0"/>
        <v/>
      </c>
      <c r="AD22" s="71"/>
      <c r="AU22" s="1" t="str">
        <f t="shared" si="1"/>
        <v/>
      </c>
      <c r="AV22" s="1" t="str">
        <f t="shared" si="2"/>
        <v/>
      </c>
    </row>
    <row r="23" spans="1:48" ht="12.75" customHeight="1" x14ac:dyDescent="0.2">
      <c r="A23" s="63"/>
      <c r="B23" s="11"/>
      <c r="C23" s="66"/>
      <c r="D23" s="66"/>
      <c r="E23" s="66"/>
      <c r="F23" s="11"/>
      <c r="G23" s="63"/>
      <c r="H23" s="11"/>
      <c r="I23" s="88" t="str">
        <f>IF(ISERROR(VLOOKUP($A23,'Table GL Code'!$A$1:$B$1265,2,0)), "", VLOOKUP($A23,'Table GL Code'!$A$1:$B$1265,2,0))</f>
        <v/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1"/>
      <c r="X23" s="64"/>
      <c r="Z23" s="77"/>
      <c r="AA23" s="77"/>
      <c r="AB23" s="77"/>
      <c r="AC23" s="71" t="str">
        <f t="shared" si="0"/>
        <v/>
      </c>
      <c r="AD23" s="71"/>
      <c r="AU23" s="1" t="str">
        <f t="shared" si="1"/>
        <v/>
      </c>
      <c r="AV23" s="1" t="str">
        <f t="shared" si="2"/>
        <v/>
      </c>
    </row>
    <row r="24" spans="1:48" ht="12.75" customHeight="1" x14ac:dyDescent="0.2">
      <c r="A24" s="63"/>
      <c r="B24" s="11"/>
      <c r="C24" s="66"/>
      <c r="D24" s="66"/>
      <c r="E24" s="66"/>
      <c r="F24" s="11"/>
      <c r="G24" s="63"/>
      <c r="H24" s="11"/>
      <c r="I24" s="88" t="str">
        <f>IF(ISERROR(VLOOKUP($A24,'Table GL Code'!$A$1:$B$1265,2,0)), "", VLOOKUP($A24,'Table GL Code'!$A$1:$B$1265,2,0))</f>
        <v/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1"/>
      <c r="X24" s="64"/>
      <c r="Z24" s="77"/>
      <c r="AA24" s="77"/>
      <c r="AB24" s="77"/>
      <c r="AC24" s="71" t="str">
        <f t="shared" si="0"/>
        <v/>
      </c>
      <c r="AD24" s="71"/>
      <c r="AU24" s="1" t="str">
        <f t="shared" si="1"/>
        <v/>
      </c>
      <c r="AV24" s="1" t="str">
        <f t="shared" si="2"/>
        <v/>
      </c>
    </row>
    <row r="25" spans="1:48" ht="12.75" customHeight="1" x14ac:dyDescent="0.2">
      <c r="A25" s="63"/>
      <c r="B25" s="11"/>
      <c r="C25" s="66"/>
      <c r="D25" s="66"/>
      <c r="E25" s="66"/>
      <c r="F25" s="11"/>
      <c r="G25" s="63"/>
      <c r="H25" s="11"/>
      <c r="I25" s="88" t="str">
        <f>IF(ISERROR(VLOOKUP($A25,'Table GL Code'!$A$1:$B$1265,2,0)), "", VLOOKUP($A25,'Table GL Code'!$A$1:$B$1265,2,0))</f>
        <v/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1"/>
      <c r="X25" s="64"/>
      <c r="Z25" s="77"/>
      <c r="AA25" s="77"/>
      <c r="AB25" s="77"/>
      <c r="AC25" s="71" t="str">
        <f t="shared" si="0"/>
        <v/>
      </c>
      <c r="AD25" s="71"/>
      <c r="AU25" s="1" t="str">
        <f t="shared" si="1"/>
        <v/>
      </c>
      <c r="AV25" s="1" t="str">
        <f t="shared" si="2"/>
        <v/>
      </c>
    </row>
    <row r="26" spans="1:48" ht="12.75" customHeight="1" x14ac:dyDescent="0.2">
      <c r="A26" s="63"/>
      <c r="B26" s="11"/>
      <c r="C26" s="66"/>
      <c r="D26" s="66"/>
      <c r="E26" s="66"/>
      <c r="F26" s="11"/>
      <c r="G26" s="63"/>
      <c r="H26" s="11"/>
      <c r="I26" s="88" t="str">
        <f>IF(ISERROR(VLOOKUP($A26,'Table GL Code'!$A$1:$B$1265,2,0)), "", VLOOKUP($A26,'Table GL Code'!$A$1:$B$1265,2,0))</f>
        <v/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1"/>
      <c r="X26" s="64"/>
      <c r="Z26" s="77"/>
      <c r="AA26" s="77"/>
      <c r="AB26" s="77"/>
      <c r="AC26" s="71" t="str">
        <f t="shared" si="0"/>
        <v/>
      </c>
      <c r="AD26" s="71"/>
      <c r="AU26" s="1" t="str">
        <f t="shared" si="1"/>
        <v/>
      </c>
      <c r="AV26" s="1" t="str">
        <f t="shared" si="2"/>
        <v/>
      </c>
    </row>
    <row r="27" spans="1:48" ht="12.75" customHeight="1" x14ac:dyDescent="0.2">
      <c r="A27" s="63"/>
      <c r="B27" s="11"/>
      <c r="C27" s="66"/>
      <c r="D27" s="66"/>
      <c r="E27" s="66"/>
      <c r="F27" s="11"/>
      <c r="G27" s="63"/>
      <c r="H27" s="11"/>
      <c r="I27" s="88" t="str">
        <f>IF(ISERROR(VLOOKUP($A27,'Table GL Code'!$A$1:$B$1265,2,0)), "", VLOOKUP($A27,'Table GL Code'!$A$1:$B$1265,2,0))</f>
        <v/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11"/>
      <c r="X27" s="64"/>
      <c r="Z27" s="77"/>
      <c r="AA27" s="77"/>
      <c r="AB27" s="77"/>
      <c r="AC27" s="71" t="str">
        <f t="shared" si="0"/>
        <v/>
      </c>
      <c r="AD27" s="71"/>
      <c r="AU27" s="1" t="str">
        <f t="shared" si="1"/>
        <v/>
      </c>
      <c r="AV27" s="1" t="str">
        <f t="shared" si="2"/>
        <v/>
      </c>
    </row>
    <row r="28" spans="1:48" ht="12.75" customHeight="1" x14ac:dyDescent="0.2">
      <c r="A28" s="63"/>
      <c r="B28" s="11"/>
      <c r="C28" s="66"/>
      <c r="D28" s="66"/>
      <c r="E28" s="66"/>
      <c r="F28" s="11"/>
      <c r="G28" s="63"/>
      <c r="H28" s="11"/>
      <c r="I28" s="88" t="str">
        <f>IF(ISERROR(VLOOKUP($A28,'Table GL Code'!$A$1:$B$1265,2,0)), "", VLOOKUP($A28,'Table GL Code'!$A$1:$B$1265,2,0))</f>
        <v/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11"/>
      <c r="X28" s="64"/>
      <c r="Z28" s="77"/>
      <c r="AA28" s="77"/>
      <c r="AB28" s="77"/>
      <c r="AC28" s="71" t="str">
        <f t="shared" si="0"/>
        <v/>
      </c>
      <c r="AD28" s="71"/>
      <c r="AU28" s="1" t="str">
        <f t="shared" si="1"/>
        <v/>
      </c>
      <c r="AV28" s="1" t="str">
        <f t="shared" si="2"/>
        <v/>
      </c>
    </row>
    <row r="29" spans="1:48" ht="12.75" customHeight="1" x14ac:dyDescent="0.2">
      <c r="A29" s="63"/>
      <c r="B29" s="11"/>
      <c r="C29" s="66"/>
      <c r="D29" s="66"/>
      <c r="E29" s="66"/>
      <c r="F29" s="11"/>
      <c r="G29" s="63"/>
      <c r="H29" s="11"/>
      <c r="I29" s="88" t="str">
        <f>IF(ISERROR(VLOOKUP($A29,'Table GL Code'!$A$1:$B$1265,2,0)), "", VLOOKUP($A29,'Table GL Code'!$A$1:$B$1265,2,0))</f>
        <v/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11"/>
      <c r="X29" s="64"/>
      <c r="Z29" s="77"/>
      <c r="AA29" s="77"/>
      <c r="AB29" s="77"/>
      <c r="AC29" s="71" t="str">
        <f t="shared" si="0"/>
        <v/>
      </c>
      <c r="AD29" s="71"/>
      <c r="AU29" s="1" t="str">
        <f t="shared" si="1"/>
        <v/>
      </c>
      <c r="AV29" s="1" t="str">
        <f t="shared" si="2"/>
        <v/>
      </c>
    </row>
    <row r="30" spans="1:48" ht="12.75" customHeight="1" x14ac:dyDescent="0.2">
      <c r="A30" s="63"/>
      <c r="B30" s="11"/>
      <c r="C30" s="66"/>
      <c r="D30" s="66"/>
      <c r="E30" s="66"/>
      <c r="F30" s="11"/>
      <c r="G30" s="63"/>
      <c r="H30" s="11"/>
      <c r="I30" s="88" t="str">
        <f>IF(ISERROR(VLOOKUP($A30,'Table GL Code'!$A$1:$B$1265,2,0)), "", VLOOKUP($A30,'Table GL Code'!$A$1:$B$1265,2,0))</f>
        <v/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11"/>
      <c r="X30" s="64"/>
      <c r="Z30" s="77"/>
      <c r="AA30" s="77"/>
      <c r="AB30" s="77"/>
      <c r="AC30" s="71" t="str">
        <f t="shared" si="0"/>
        <v/>
      </c>
      <c r="AD30" s="71"/>
      <c r="AU30" s="1" t="str">
        <f t="shared" si="1"/>
        <v/>
      </c>
      <c r="AV30" s="1" t="str">
        <f t="shared" si="2"/>
        <v/>
      </c>
    </row>
    <row r="31" spans="1:48" ht="12.75" customHeight="1" x14ac:dyDescent="0.2">
      <c r="A31" s="63"/>
      <c r="B31" s="11"/>
      <c r="C31" s="66"/>
      <c r="D31" s="66"/>
      <c r="E31" s="66"/>
      <c r="F31" s="11"/>
      <c r="G31" s="63"/>
      <c r="H31" s="11"/>
      <c r="I31" s="88" t="str">
        <f>IF(ISERROR(VLOOKUP($A31,'Table GL Code'!$A$1:$B$1265,2,0)), "", VLOOKUP($A31,'Table GL Code'!$A$1:$B$1265,2,0))</f>
        <v/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11"/>
      <c r="X31" s="64"/>
      <c r="Z31" s="77"/>
      <c r="AA31" s="77"/>
      <c r="AB31" s="77"/>
      <c r="AC31" s="71" t="str">
        <f t="shared" si="0"/>
        <v/>
      </c>
      <c r="AD31" s="71"/>
      <c r="AU31" s="1" t="str">
        <f t="shared" si="1"/>
        <v/>
      </c>
      <c r="AV31" s="1" t="str">
        <f t="shared" si="2"/>
        <v/>
      </c>
    </row>
    <row r="32" spans="1:48" ht="12.75" customHeight="1" x14ac:dyDescent="0.2">
      <c r="A32" s="63"/>
      <c r="B32" s="11"/>
      <c r="C32" s="66"/>
      <c r="D32" s="66"/>
      <c r="E32" s="66"/>
      <c r="F32" s="11"/>
      <c r="G32" s="63"/>
      <c r="H32" s="11"/>
      <c r="I32" s="88" t="str">
        <f>IF(ISERROR(VLOOKUP($A32,'Table GL Code'!$A$1:$B$1265,2,0)), "", VLOOKUP($A32,'Table GL Code'!$A$1:$B$1265,2,0))</f>
        <v/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1"/>
      <c r="X32" s="64"/>
      <c r="Z32" s="77"/>
      <c r="AA32" s="77"/>
      <c r="AB32" s="77"/>
      <c r="AC32" s="71" t="str">
        <f t="shared" si="0"/>
        <v/>
      </c>
      <c r="AD32" s="71"/>
      <c r="AU32" s="1" t="str">
        <f t="shared" si="1"/>
        <v/>
      </c>
      <c r="AV32" s="1" t="str">
        <f t="shared" si="2"/>
        <v/>
      </c>
    </row>
    <row r="33" spans="1:48" ht="12.75" customHeight="1" x14ac:dyDescent="0.2">
      <c r="A33" s="63"/>
      <c r="B33" s="11"/>
      <c r="C33" s="66"/>
      <c r="D33" s="66"/>
      <c r="E33" s="66"/>
      <c r="F33" s="11"/>
      <c r="G33" s="63"/>
      <c r="H33" s="11"/>
      <c r="I33" s="88" t="str">
        <f>IF(ISERROR(VLOOKUP($A33,'Table GL Code'!$A$1:$B$1265,2,0)), "", VLOOKUP($A33,'Table GL Code'!$A$1:$B$1265,2,0))</f>
        <v/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1"/>
      <c r="X33" s="64"/>
      <c r="Z33" s="77"/>
      <c r="AA33" s="77"/>
      <c r="AB33" s="77"/>
      <c r="AC33" s="71" t="str">
        <f t="shared" si="0"/>
        <v/>
      </c>
      <c r="AD33" s="71"/>
      <c r="AU33" s="1" t="str">
        <f t="shared" si="1"/>
        <v/>
      </c>
      <c r="AV33" s="1" t="str">
        <f t="shared" si="2"/>
        <v/>
      </c>
    </row>
    <row r="34" spans="1:48" ht="12.75" customHeight="1" x14ac:dyDescent="0.2">
      <c r="A34" s="63"/>
      <c r="B34" s="11"/>
      <c r="C34" s="66"/>
      <c r="D34" s="66"/>
      <c r="E34" s="66"/>
      <c r="F34" s="11"/>
      <c r="G34" s="63"/>
      <c r="H34" s="11"/>
      <c r="I34" s="88" t="str">
        <f>IF(ISERROR(VLOOKUP($A34,'Table GL Code'!$A$1:$B$1265,2,0)), "", VLOOKUP($A34,'Table GL Code'!$A$1:$B$1265,2,0))</f>
        <v/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1"/>
      <c r="X34" s="64"/>
      <c r="Z34" s="77"/>
      <c r="AA34" s="77"/>
      <c r="AB34" s="77"/>
      <c r="AC34" s="71" t="str">
        <f t="shared" si="0"/>
        <v/>
      </c>
      <c r="AD34" s="71"/>
      <c r="AU34" s="1" t="str">
        <f t="shared" si="1"/>
        <v/>
      </c>
      <c r="AV34" s="1" t="str">
        <f t="shared" si="2"/>
        <v/>
      </c>
    </row>
    <row r="35" spans="1:48" ht="12.75" customHeight="1" x14ac:dyDescent="0.2">
      <c r="A35" s="63"/>
      <c r="B35" s="11"/>
      <c r="C35" s="66"/>
      <c r="D35" s="66"/>
      <c r="E35" s="66"/>
      <c r="F35" s="11"/>
      <c r="G35" s="63"/>
      <c r="H35" s="11"/>
      <c r="I35" s="88" t="str">
        <f>IF(ISERROR(VLOOKUP($A35,'Table GL Code'!$A$1:$B$1265,2,0)), "", VLOOKUP($A35,'Table GL Code'!$A$1:$B$1265,2,0))</f>
        <v/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11"/>
      <c r="X35" s="64"/>
      <c r="Z35" s="77"/>
      <c r="AA35" s="77"/>
      <c r="AB35" s="77"/>
      <c r="AC35" s="71" t="str">
        <f t="shared" si="0"/>
        <v/>
      </c>
      <c r="AD35" s="71"/>
      <c r="AU35" s="1" t="str">
        <f t="shared" si="1"/>
        <v/>
      </c>
      <c r="AV35" s="1" t="str">
        <f t="shared" si="2"/>
        <v/>
      </c>
    </row>
    <row r="36" spans="1:48" ht="12.75" customHeight="1" x14ac:dyDescent="0.2">
      <c r="A36" s="63"/>
      <c r="B36" s="11"/>
      <c r="C36" s="66"/>
      <c r="D36" s="66"/>
      <c r="E36" s="66"/>
      <c r="F36" s="11"/>
      <c r="G36" s="63"/>
      <c r="H36" s="11"/>
      <c r="I36" s="88" t="str">
        <f>IF(ISERROR(VLOOKUP($A36,'Table GL Code'!$A$1:$B$1265,2,0)), "", VLOOKUP($A36,'Table GL Code'!$A$1:$B$1265,2,0))</f>
        <v/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11"/>
      <c r="X36" s="64"/>
      <c r="Z36" s="77"/>
      <c r="AA36" s="77"/>
      <c r="AB36" s="77"/>
      <c r="AC36" s="71" t="str">
        <f t="shared" si="0"/>
        <v/>
      </c>
      <c r="AD36" s="71"/>
      <c r="AU36" s="1" t="str">
        <f t="shared" si="1"/>
        <v/>
      </c>
      <c r="AV36" s="1" t="str">
        <f t="shared" si="2"/>
        <v/>
      </c>
    </row>
    <row r="37" spans="1:48" ht="12.75" customHeight="1" x14ac:dyDescent="0.2">
      <c r="A37" s="63"/>
      <c r="B37" s="11"/>
      <c r="C37" s="66"/>
      <c r="D37" s="66"/>
      <c r="E37" s="66"/>
      <c r="F37" s="11"/>
      <c r="G37" s="63"/>
      <c r="H37" s="11"/>
      <c r="I37" s="88" t="str">
        <f>IF(ISERROR(VLOOKUP($A37,'Table GL Code'!$A$1:$B$1265,2,0)), "", VLOOKUP($A37,'Table GL Code'!$A$1:$B$1265,2,0))</f>
        <v/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11"/>
      <c r="X37" s="64"/>
      <c r="Z37" s="77"/>
      <c r="AA37" s="77"/>
      <c r="AB37" s="77"/>
      <c r="AC37" s="71" t="str">
        <f t="shared" si="0"/>
        <v/>
      </c>
      <c r="AD37" s="71"/>
      <c r="AU37" s="1" t="str">
        <f t="shared" si="1"/>
        <v/>
      </c>
      <c r="AV37" s="1" t="str">
        <f t="shared" si="2"/>
        <v/>
      </c>
    </row>
    <row r="38" spans="1:48" ht="12.75" customHeight="1" x14ac:dyDescent="0.2">
      <c r="A38" s="63"/>
      <c r="B38" s="11"/>
      <c r="C38" s="66"/>
      <c r="D38" s="66"/>
      <c r="E38" s="66"/>
      <c r="F38" s="11"/>
      <c r="G38" s="63"/>
      <c r="H38" s="11"/>
      <c r="I38" s="88" t="str">
        <f>IF(ISERROR(VLOOKUP($A38,'Table GL Code'!$A$1:$B$1265,2,0)), "", VLOOKUP($A38,'Table GL Code'!$A$1:$B$1265,2,0))</f>
        <v/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1"/>
      <c r="X38" s="64"/>
      <c r="Z38" s="77"/>
      <c r="AA38" s="77"/>
      <c r="AB38" s="77"/>
      <c r="AC38" s="71" t="str">
        <f t="shared" si="0"/>
        <v/>
      </c>
      <c r="AD38" s="71"/>
      <c r="AU38" s="1" t="str">
        <f t="shared" si="1"/>
        <v/>
      </c>
      <c r="AV38" s="1" t="str">
        <f t="shared" si="2"/>
        <v/>
      </c>
    </row>
    <row r="39" spans="1:48" ht="12.75" customHeight="1" x14ac:dyDescent="0.2">
      <c r="A39" s="63"/>
      <c r="B39" s="11"/>
      <c r="C39" s="66"/>
      <c r="D39" s="66"/>
      <c r="E39" s="66"/>
      <c r="F39" s="11"/>
      <c r="G39" s="63"/>
      <c r="H39" s="11"/>
      <c r="I39" s="88" t="str">
        <f>IF(ISERROR(VLOOKUP($A39,'Table GL Code'!$A$1:$B$1265,2,0)), "", VLOOKUP($A39,'Table GL Code'!$A$1:$B$1265,2,0))</f>
        <v/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11"/>
      <c r="X39" s="64"/>
      <c r="Z39" s="77"/>
      <c r="AA39" s="77"/>
      <c r="AB39" s="77"/>
      <c r="AC39" s="71" t="str">
        <f t="shared" si="0"/>
        <v/>
      </c>
      <c r="AD39" s="71"/>
      <c r="AU39" s="1" t="str">
        <f t="shared" si="1"/>
        <v/>
      </c>
      <c r="AV39" s="1" t="str">
        <f t="shared" si="2"/>
        <v/>
      </c>
    </row>
    <row r="40" spans="1:48" ht="12.75" customHeight="1" x14ac:dyDescent="0.2">
      <c r="A40" s="63"/>
      <c r="B40" s="11"/>
      <c r="C40" s="66"/>
      <c r="D40" s="66"/>
      <c r="E40" s="66"/>
      <c r="F40" s="11"/>
      <c r="G40" s="63"/>
      <c r="H40" s="11"/>
      <c r="I40" s="88" t="str">
        <f>IF(ISERROR(VLOOKUP($A40,'Table GL Code'!$A$1:$B$1265,2,0)), "", VLOOKUP($A40,'Table GL Code'!$A$1:$B$1265,2,0))</f>
        <v/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1"/>
      <c r="X40" s="64"/>
      <c r="Z40" s="77"/>
      <c r="AA40" s="77"/>
      <c r="AB40" s="77"/>
      <c r="AC40" s="71" t="str">
        <f t="shared" si="0"/>
        <v/>
      </c>
      <c r="AD40" s="71"/>
      <c r="AU40" s="1" t="str">
        <f t="shared" si="1"/>
        <v/>
      </c>
      <c r="AV40" s="1" t="str">
        <f t="shared" si="2"/>
        <v/>
      </c>
    </row>
    <row r="41" spans="1:48" ht="12.75" customHeight="1" x14ac:dyDescent="0.2">
      <c r="A41" s="63"/>
      <c r="B41" s="11"/>
      <c r="C41" s="66"/>
      <c r="D41" s="66"/>
      <c r="E41" s="66"/>
      <c r="F41" s="11"/>
      <c r="G41" s="63"/>
      <c r="H41" s="11"/>
      <c r="I41" s="88" t="str">
        <f>IF(ISERROR(VLOOKUP($A41,'Table GL Code'!$A$1:$B$1265,2,0)), "", VLOOKUP($A41,'Table GL Code'!$A$1:$B$1265,2,0))</f>
        <v/>
      </c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11"/>
      <c r="X41" s="64"/>
      <c r="Z41" s="77"/>
      <c r="AA41" s="77"/>
      <c r="AB41" s="77"/>
      <c r="AC41" s="71" t="str">
        <f t="shared" si="0"/>
        <v/>
      </c>
      <c r="AD41" s="71"/>
      <c r="AU41" s="1" t="str">
        <f t="shared" si="1"/>
        <v/>
      </c>
      <c r="AV41" s="1" t="str">
        <f t="shared" si="2"/>
        <v/>
      </c>
    </row>
    <row r="42" spans="1:48" ht="12.75" customHeight="1" x14ac:dyDescent="0.2">
      <c r="A42" s="63"/>
      <c r="B42" s="11"/>
      <c r="C42" s="66"/>
      <c r="D42" s="66"/>
      <c r="E42" s="66"/>
      <c r="F42" s="11"/>
      <c r="G42" s="63"/>
      <c r="H42" s="11"/>
      <c r="I42" s="88" t="str">
        <f>IF(ISERROR(VLOOKUP($A42,'Table GL Code'!$A$1:$B$1265,2,0)), "", VLOOKUP($A42,'Table GL Code'!$A$1:$B$1265,2,0))</f>
        <v/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1"/>
      <c r="X42" s="64"/>
      <c r="Z42" s="77"/>
      <c r="AA42" s="77"/>
      <c r="AB42" s="77"/>
      <c r="AC42" s="71" t="str">
        <f t="shared" si="0"/>
        <v/>
      </c>
      <c r="AD42" s="71"/>
      <c r="AU42" s="1" t="str">
        <f t="shared" si="1"/>
        <v/>
      </c>
      <c r="AV42" s="1" t="str">
        <f t="shared" si="2"/>
        <v/>
      </c>
    </row>
    <row r="43" spans="1:48" ht="12.75" customHeight="1" x14ac:dyDescent="0.2">
      <c r="A43" s="63"/>
      <c r="B43" s="11"/>
      <c r="C43" s="66"/>
      <c r="D43" s="66"/>
      <c r="E43" s="66"/>
      <c r="F43" s="11"/>
      <c r="G43" s="63"/>
      <c r="H43" s="11"/>
      <c r="I43" s="88" t="str">
        <f>IF(ISERROR(VLOOKUP($A43,'Table GL Code'!$A$1:$B$1265,2,0)), "", VLOOKUP($A43,'Table GL Code'!$A$1:$B$1265,2,0))</f>
        <v/>
      </c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1"/>
      <c r="X43" s="64"/>
      <c r="Z43" s="77"/>
      <c r="AA43" s="77"/>
      <c r="AB43" s="77"/>
      <c r="AC43" s="71" t="str">
        <f t="shared" ref="AC43:AC74" si="3">IF(OR(RIGHT($AA$129,1)="5",RIGHT($AA$129,1)="8"),IF(ISERROR(VLOOKUP(--LEFT($A43,3),CUFormsList,2,0)),"",VLOOKUP(--LEFT($A43,3),CUFormsList,2,0)),IF(AND(LEFT($A43,3)="789",OR($AA$129="50",$AA$129="60",$AA$129="71",$AA$129="73",$AA$129="76")),"Form 2",IF(AND(LEFT($A43,3)="278",OR($AA$129="50",$AA$129="60")),"Form 24 &amp; P5",IF(ISERROR(VLOOKUP(--LEFT($A43,3),FormsList,2,0)),"",IF(AND(VLOOKUP(--LEFT($A43,3),FormsList,2,0)="Form 24",$AA$129&lt;&gt;"50",$AA$129&lt;&gt;"60"),"",VLOOKUP(--LEFT($A43,3),FormsList,2,0))))))</f>
        <v/>
      </c>
      <c r="AD43" s="71"/>
      <c r="AU43" s="1" t="str">
        <f t="shared" si="1"/>
        <v/>
      </c>
      <c r="AV43" s="1" t="str">
        <f t="shared" si="2"/>
        <v/>
      </c>
    </row>
    <row r="44" spans="1:48" ht="12.75" customHeight="1" x14ac:dyDescent="0.2">
      <c r="A44" s="63"/>
      <c r="B44" s="11"/>
      <c r="C44" s="66"/>
      <c r="D44" s="66"/>
      <c r="E44" s="66"/>
      <c r="F44" s="11"/>
      <c r="G44" s="63"/>
      <c r="H44" s="11"/>
      <c r="I44" s="88" t="str">
        <f>IF(ISERROR(VLOOKUP($A44,'Table GL Code'!$A$1:$B$1265,2,0)), "", VLOOKUP($A44,'Table GL Code'!$A$1:$B$1265,2,0))</f>
        <v/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1"/>
      <c r="X44" s="64"/>
      <c r="Z44" s="77"/>
      <c r="AA44" s="77"/>
      <c r="AB44" s="77"/>
      <c r="AC44" s="71" t="str">
        <f t="shared" si="3"/>
        <v/>
      </c>
      <c r="AD44" s="71"/>
      <c r="AU44" s="1" t="str">
        <f t="shared" si="1"/>
        <v/>
      </c>
      <c r="AV44" s="1" t="str">
        <f t="shared" si="2"/>
        <v/>
      </c>
    </row>
    <row r="45" spans="1:48" ht="12.75" customHeight="1" x14ac:dyDescent="0.2">
      <c r="A45" s="63"/>
      <c r="B45" s="11"/>
      <c r="C45" s="66"/>
      <c r="D45" s="66"/>
      <c r="E45" s="66"/>
      <c r="F45" s="11"/>
      <c r="G45" s="63"/>
      <c r="H45" s="11"/>
      <c r="I45" s="88" t="str">
        <f>IF(ISERROR(VLOOKUP($A45,'Table GL Code'!$A$1:$B$1265,2,0)), "", VLOOKUP($A45,'Table GL Code'!$A$1:$B$1265,2,0))</f>
        <v/>
      </c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1"/>
      <c r="X45" s="64"/>
      <c r="Z45" s="77"/>
      <c r="AA45" s="77"/>
      <c r="AB45" s="77"/>
      <c r="AC45" s="71" t="str">
        <f t="shared" si="3"/>
        <v/>
      </c>
      <c r="AD45" s="71"/>
      <c r="AU45" s="1" t="str">
        <f t="shared" si="1"/>
        <v/>
      </c>
      <c r="AV45" s="1" t="str">
        <f t="shared" si="2"/>
        <v/>
      </c>
    </row>
    <row r="46" spans="1:48" ht="12.75" customHeight="1" x14ac:dyDescent="0.2">
      <c r="A46" s="63"/>
      <c r="B46" s="11"/>
      <c r="C46" s="66"/>
      <c r="D46" s="66"/>
      <c r="E46" s="66"/>
      <c r="F46" s="11"/>
      <c r="G46" s="63"/>
      <c r="H46" s="11"/>
      <c r="I46" s="88" t="str">
        <f>IF(ISERROR(VLOOKUP($A46,'Table GL Code'!$A$1:$B$1265,2,0)), "", VLOOKUP($A46,'Table GL Code'!$A$1:$B$1265,2,0))</f>
        <v/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11"/>
      <c r="X46" s="64"/>
      <c r="Z46" s="77"/>
      <c r="AA46" s="77"/>
      <c r="AB46" s="77"/>
      <c r="AC46" s="71" t="str">
        <f t="shared" si="3"/>
        <v/>
      </c>
      <c r="AD46" s="71"/>
      <c r="AU46" s="1" t="str">
        <f t="shared" si="1"/>
        <v/>
      </c>
      <c r="AV46" s="1" t="str">
        <f t="shared" si="2"/>
        <v/>
      </c>
    </row>
    <row r="47" spans="1:48" ht="12.75" customHeight="1" x14ac:dyDescent="0.2">
      <c r="A47" s="63"/>
      <c r="B47" s="11"/>
      <c r="C47" s="66"/>
      <c r="D47" s="66"/>
      <c r="E47" s="66"/>
      <c r="F47" s="11"/>
      <c r="G47" s="63"/>
      <c r="H47" s="11"/>
      <c r="I47" s="88" t="str">
        <f>IF(ISERROR(VLOOKUP($A47,'Table GL Code'!$A$1:$B$1265,2,0)), "", VLOOKUP($A47,'Table GL Code'!$A$1:$B$1265,2,0))</f>
        <v/>
      </c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1"/>
      <c r="X47" s="64"/>
      <c r="Z47" s="77"/>
      <c r="AA47" s="77"/>
      <c r="AB47" s="77"/>
      <c r="AC47" s="71" t="str">
        <f t="shared" si="3"/>
        <v/>
      </c>
      <c r="AD47" s="71"/>
      <c r="AU47" s="1" t="str">
        <f t="shared" si="1"/>
        <v/>
      </c>
      <c r="AV47" s="1" t="str">
        <f t="shared" si="2"/>
        <v/>
      </c>
    </row>
    <row r="48" spans="1:48" ht="12.75" customHeight="1" x14ac:dyDescent="0.2">
      <c r="A48" s="63"/>
      <c r="B48" s="11"/>
      <c r="C48" s="66"/>
      <c r="D48" s="66"/>
      <c r="E48" s="66"/>
      <c r="F48" s="11"/>
      <c r="G48" s="63"/>
      <c r="H48" s="11"/>
      <c r="I48" s="88" t="str">
        <f>IF(ISERROR(VLOOKUP($A48,'Table GL Code'!$A$1:$B$1265,2,0)), "", VLOOKUP($A48,'Table GL Code'!$A$1:$B$1265,2,0))</f>
        <v/>
      </c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1"/>
      <c r="X48" s="64"/>
      <c r="Z48" s="77"/>
      <c r="AA48" s="77"/>
      <c r="AB48" s="77"/>
      <c r="AC48" s="71" t="str">
        <f t="shared" si="3"/>
        <v/>
      </c>
      <c r="AD48" s="71"/>
      <c r="AU48" s="1" t="str">
        <f t="shared" si="1"/>
        <v/>
      </c>
      <c r="AV48" s="1" t="str">
        <f t="shared" si="2"/>
        <v/>
      </c>
    </row>
    <row r="49" spans="1:48" ht="12.75" customHeight="1" x14ac:dyDescent="0.2">
      <c r="A49" s="63"/>
      <c r="B49" s="11"/>
      <c r="C49" s="66"/>
      <c r="D49" s="66"/>
      <c r="E49" s="66"/>
      <c r="F49" s="11"/>
      <c r="G49" s="63"/>
      <c r="H49" s="11"/>
      <c r="I49" s="88" t="str">
        <f>IF(ISERROR(VLOOKUP($A49,'Table GL Code'!$A$1:$B$1265,2,0)), "", VLOOKUP($A49,'Table GL Code'!$A$1:$B$1265,2,0))</f>
        <v/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11"/>
      <c r="X49" s="64"/>
      <c r="Z49" s="77"/>
      <c r="AA49" s="77"/>
      <c r="AB49" s="77"/>
      <c r="AC49" s="71" t="str">
        <f t="shared" si="3"/>
        <v/>
      </c>
      <c r="AD49" s="71"/>
      <c r="AU49" s="1" t="str">
        <f t="shared" si="1"/>
        <v/>
      </c>
      <c r="AV49" s="1" t="str">
        <f t="shared" si="2"/>
        <v/>
      </c>
    </row>
    <row r="50" spans="1:48" ht="12.75" customHeight="1" x14ac:dyDescent="0.2">
      <c r="A50" s="63"/>
      <c r="B50" s="11"/>
      <c r="C50" s="66"/>
      <c r="D50" s="66"/>
      <c r="E50" s="66"/>
      <c r="F50" s="11"/>
      <c r="G50" s="63"/>
      <c r="H50" s="11"/>
      <c r="I50" s="88" t="str">
        <f>IF(ISERROR(VLOOKUP($A50,'Table GL Code'!$A$1:$B$1265,2,0)), "", VLOOKUP($A50,'Table GL Code'!$A$1:$B$1265,2,0))</f>
        <v/>
      </c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11"/>
      <c r="X50" s="64"/>
      <c r="Z50" s="77"/>
      <c r="AA50" s="77"/>
      <c r="AB50" s="77"/>
      <c r="AC50" s="71" t="str">
        <f t="shared" si="3"/>
        <v/>
      </c>
      <c r="AD50" s="71"/>
      <c r="AU50" s="1" t="str">
        <f t="shared" si="1"/>
        <v/>
      </c>
      <c r="AV50" s="1" t="str">
        <f t="shared" si="2"/>
        <v/>
      </c>
    </row>
    <row r="51" spans="1:48" ht="12.75" customHeight="1" x14ac:dyDescent="0.2">
      <c r="A51" s="63"/>
      <c r="B51" s="11"/>
      <c r="C51" s="66"/>
      <c r="D51" s="66"/>
      <c r="E51" s="66"/>
      <c r="F51" s="11"/>
      <c r="G51" s="63"/>
      <c r="H51" s="11"/>
      <c r="I51" s="88" t="str">
        <f>IF(ISERROR(VLOOKUP($A51,'Table GL Code'!$A$1:$B$1265,2,0)), "", VLOOKUP($A51,'Table GL Code'!$A$1:$B$1265,2,0))</f>
        <v/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11"/>
      <c r="X51" s="64"/>
      <c r="Z51" s="77"/>
      <c r="AA51" s="77"/>
      <c r="AB51" s="77"/>
      <c r="AC51" s="71" t="str">
        <f t="shared" si="3"/>
        <v/>
      </c>
      <c r="AD51" s="71"/>
      <c r="AU51" s="1" t="str">
        <f t="shared" si="1"/>
        <v/>
      </c>
      <c r="AV51" s="1" t="str">
        <f t="shared" si="2"/>
        <v/>
      </c>
    </row>
    <row r="52" spans="1:48" ht="12.75" customHeight="1" x14ac:dyDescent="0.2">
      <c r="A52" s="63"/>
      <c r="B52" s="11"/>
      <c r="C52" s="66"/>
      <c r="D52" s="66"/>
      <c r="E52" s="66"/>
      <c r="F52" s="11"/>
      <c r="G52" s="63"/>
      <c r="H52" s="11"/>
      <c r="I52" s="88" t="str">
        <f>IF(ISERROR(VLOOKUP($A52,'Table GL Code'!$A$1:$B$1265,2,0)), "", VLOOKUP($A52,'Table GL Code'!$A$1:$B$1265,2,0))</f>
        <v/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11"/>
      <c r="X52" s="64"/>
      <c r="Z52" s="77"/>
      <c r="AA52" s="77"/>
      <c r="AB52" s="77"/>
      <c r="AC52" s="71" t="str">
        <f t="shared" si="3"/>
        <v/>
      </c>
      <c r="AD52" s="71"/>
      <c r="AU52" s="1" t="str">
        <f t="shared" si="1"/>
        <v/>
      </c>
      <c r="AV52" s="1" t="str">
        <f t="shared" si="2"/>
        <v/>
      </c>
    </row>
    <row r="53" spans="1:48" ht="12.75" customHeight="1" x14ac:dyDescent="0.2">
      <c r="A53" s="63"/>
      <c r="B53" s="11"/>
      <c r="C53" s="66"/>
      <c r="D53" s="66"/>
      <c r="E53" s="66"/>
      <c r="F53" s="11"/>
      <c r="G53" s="63"/>
      <c r="H53" s="11"/>
      <c r="I53" s="88" t="str">
        <f>IF(ISERROR(VLOOKUP($A53,'Table GL Code'!$A$1:$B$1265,2,0)), "", VLOOKUP($A53,'Table GL Code'!$A$1:$B$1265,2,0))</f>
        <v/>
      </c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11"/>
      <c r="X53" s="64"/>
      <c r="Z53" s="77"/>
      <c r="AA53" s="77"/>
      <c r="AB53" s="77"/>
      <c r="AC53" s="71" t="str">
        <f t="shared" si="3"/>
        <v/>
      </c>
      <c r="AD53" s="71"/>
      <c r="AU53" s="1" t="str">
        <f t="shared" si="1"/>
        <v/>
      </c>
      <c r="AV53" s="1" t="str">
        <f t="shared" si="2"/>
        <v/>
      </c>
    </row>
    <row r="54" spans="1:48" ht="12.75" customHeight="1" x14ac:dyDescent="0.2">
      <c r="A54" s="63"/>
      <c r="B54" s="11"/>
      <c r="C54" s="66"/>
      <c r="D54" s="66"/>
      <c r="E54" s="66"/>
      <c r="F54" s="11"/>
      <c r="G54" s="63"/>
      <c r="H54" s="11"/>
      <c r="I54" s="88" t="str">
        <f>IF(ISERROR(VLOOKUP($A54,'Table GL Code'!$A$1:$B$1265,2,0)), "", VLOOKUP($A54,'Table GL Code'!$A$1:$B$1265,2,0))</f>
        <v/>
      </c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11"/>
      <c r="X54" s="64"/>
      <c r="Z54" s="77"/>
      <c r="AA54" s="77"/>
      <c r="AB54" s="77"/>
      <c r="AC54" s="71" t="str">
        <f t="shared" si="3"/>
        <v/>
      </c>
      <c r="AD54" s="71"/>
      <c r="AU54" s="1" t="str">
        <f t="shared" si="1"/>
        <v/>
      </c>
      <c r="AV54" s="1" t="str">
        <f t="shared" si="2"/>
        <v/>
      </c>
    </row>
    <row r="55" spans="1:48" ht="12.75" customHeight="1" x14ac:dyDescent="0.2">
      <c r="A55" s="63"/>
      <c r="B55" s="11"/>
      <c r="C55" s="66"/>
      <c r="D55" s="66"/>
      <c r="E55" s="66"/>
      <c r="F55" s="11"/>
      <c r="G55" s="63"/>
      <c r="H55" s="11"/>
      <c r="I55" s="88" t="str">
        <f>IF(ISERROR(VLOOKUP($A55,'Table GL Code'!$A$1:$B$1265,2,0)), "", VLOOKUP($A55,'Table GL Code'!$A$1:$B$1265,2,0))</f>
        <v/>
      </c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11"/>
      <c r="X55" s="64"/>
      <c r="Z55" s="77"/>
      <c r="AA55" s="77"/>
      <c r="AB55" s="77"/>
      <c r="AC55" s="71" t="str">
        <f t="shared" si="3"/>
        <v/>
      </c>
      <c r="AD55" s="71"/>
      <c r="AU55" s="1" t="str">
        <f t="shared" si="1"/>
        <v/>
      </c>
      <c r="AV55" s="1" t="str">
        <f t="shared" si="2"/>
        <v/>
      </c>
    </row>
    <row r="56" spans="1:48" ht="12.75" customHeight="1" x14ac:dyDescent="0.2">
      <c r="A56" s="63"/>
      <c r="B56" s="11"/>
      <c r="C56" s="66"/>
      <c r="D56" s="66"/>
      <c r="E56" s="66"/>
      <c r="F56" s="11"/>
      <c r="G56" s="63"/>
      <c r="H56" s="11"/>
      <c r="I56" s="88" t="str">
        <f>IF(ISERROR(VLOOKUP($A56,'Table GL Code'!$A$1:$B$1265,2,0)), "", VLOOKUP($A56,'Table GL Code'!$A$1:$B$1265,2,0))</f>
        <v/>
      </c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11"/>
      <c r="X56" s="64"/>
      <c r="Z56" s="77"/>
      <c r="AA56" s="77"/>
      <c r="AB56" s="77"/>
      <c r="AC56" s="71" t="str">
        <f t="shared" si="3"/>
        <v/>
      </c>
      <c r="AD56" s="71"/>
      <c r="AU56" s="1" t="str">
        <f t="shared" si="1"/>
        <v/>
      </c>
      <c r="AV56" s="1" t="str">
        <f t="shared" si="2"/>
        <v/>
      </c>
    </row>
    <row r="57" spans="1:48" ht="12.75" customHeight="1" x14ac:dyDescent="0.2">
      <c r="A57" s="63"/>
      <c r="B57" s="11"/>
      <c r="C57" s="66"/>
      <c r="D57" s="66"/>
      <c r="E57" s="66"/>
      <c r="F57" s="11"/>
      <c r="G57" s="63"/>
      <c r="H57" s="11"/>
      <c r="I57" s="88" t="str">
        <f>IF(ISERROR(VLOOKUP($A57,'Table GL Code'!$A$1:$B$1265,2,0)), "", VLOOKUP($A57,'Table GL Code'!$A$1:$B$1265,2,0))</f>
        <v/>
      </c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11"/>
      <c r="X57" s="64"/>
      <c r="Z57" s="77"/>
      <c r="AA57" s="77"/>
      <c r="AB57" s="77"/>
      <c r="AC57" s="71" t="str">
        <f t="shared" si="3"/>
        <v/>
      </c>
      <c r="AD57" s="71"/>
      <c r="AU57" s="1" t="str">
        <f t="shared" si="1"/>
        <v/>
      </c>
      <c r="AV57" s="1" t="str">
        <f t="shared" si="2"/>
        <v/>
      </c>
    </row>
    <row r="58" spans="1:48" ht="12.75" customHeight="1" x14ac:dyDescent="0.2">
      <c r="A58" s="63"/>
      <c r="B58" s="11"/>
      <c r="C58" s="66"/>
      <c r="D58" s="66"/>
      <c r="E58" s="66"/>
      <c r="F58" s="11"/>
      <c r="G58" s="63"/>
      <c r="H58" s="11"/>
      <c r="I58" s="88" t="str">
        <f>IF(ISERROR(VLOOKUP($A58,'Table GL Code'!$A$1:$B$1265,2,0)), "", VLOOKUP($A58,'Table GL Code'!$A$1:$B$1265,2,0))</f>
        <v/>
      </c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1"/>
      <c r="X58" s="64"/>
      <c r="Z58" s="77"/>
      <c r="AA58" s="77"/>
      <c r="AB58" s="77"/>
      <c r="AC58" s="71" t="str">
        <f t="shared" si="3"/>
        <v/>
      </c>
      <c r="AD58" s="71"/>
      <c r="AU58" s="1" t="str">
        <f t="shared" si="1"/>
        <v/>
      </c>
      <c r="AV58" s="1" t="str">
        <f t="shared" si="2"/>
        <v/>
      </c>
    </row>
    <row r="59" spans="1:48" ht="12.75" customHeight="1" x14ac:dyDescent="0.2">
      <c r="A59" s="63"/>
      <c r="B59" s="11"/>
      <c r="C59" s="66"/>
      <c r="D59" s="66"/>
      <c r="E59" s="66"/>
      <c r="F59" s="11"/>
      <c r="G59" s="63"/>
      <c r="H59" s="11"/>
      <c r="I59" s="88" t="str">
        <f>IF(ISERROR(VLOOKUP($A59,'Table GL Code'!$A$1:$B$1265,2,0)), "", VLOOKUP($A59,'Table GL Code'!$A$1:$B$1265,2,0))</f>
        <v/>
      </c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11"/>
      <c r="X59" s="64"/>
      <c r="Z59" s="77"/>
      <c r="AA59" s="77"/>
      <c r="AB59" s="77"/>
      <c r="AC59" s="71" t="str">
        <f t="shared" si="3"/>
        <v/>
      </c>
      <c r="AD59" s="71"/>
      <c r="AU59" s="1" t="str">
        <f t="shared" si="1"/>
        <v/>
      </c>
      <c r="AV59" s="1" t="str">
        <f t="shared" si="2"/>
        <v/>
      </c>
    </row>
    <row r="60" spans="1:48" ht="12.75" customHeight="1" x14ac:dyDescent="0.2">
      <c r="A60" s="63"/>
      <c r="B60" s="11"/>
      <c r="C60" s="66"/>
      <c r="D60" s="66"/>
      <c r="E60" s="66"/>
      <c r="F60" s="11"/>
      <c r="G60" s="63"/>
      <c r="H60" s="11"/>
      <c r="I60" s="88" t="str">
        <f>IF(ISERROR(VLOOKUP($A60,'Table GL Code'!$A$1:$B$1265,2,0)), "", VLOOKUP($A60,'Table GL Code'!$A$1:$B$1265,2,0))</f>
        <v/>
      </c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1"/>
      <c r="X60" s="64"/>
      <c r="Z60" s="77"/>
      <c r="AA60" s="77"/>
      <c r="AB60" s="77"/>
      <c r="AC60" s="71" t="str">
        <f t="shared" si="3"/>
        <v/>
      </c>
      <c r="AD60" s="71"/>
      <c r="AU60" s="1" t="str">
        <f t="shared" si="1"/>
        <v/>
      </c>
      <c r="AV60" s="1" t="str">
        <f t="shared" si="2"/>
        <v/>
      </c>
    </row>
    <row r="61" spans="1:48" ht="12.75" customHeight="1" x14ac:dyDescent="0.2">
      <c r="A61" s="63"/>
      <c r="B61" s="11"/>
      <c r="C61" s="66"/>
      <c r="D61" s="66"/>
      <c r="E61" s="66"/>
      <c r="F61" s="11"/>
      <c r="G61" s="63"/>
      <c r="H61" s="11"/>
      <c r="I61" s="88" t="str">
        <f>IF(ISERROR(VLOOKUP($A61,'Table GL Code'!$A$1:$B$1265,2,0)), "", VLOOKUP($A61,'Table GL Code'!$A$1:$B$1265,2,0))</f>
        <v/>
      </c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1"/>
      <c r="X61" s="64"/>
      <c r="Z61" s="77"/>
      <c r="AA61" s="77"/>
      <c r="AB61" s="77"/>
      <c r="AC61" s="71" t="str">
        <f t="shared" si="3"/>
        <v/>
      </c>
      <c r="AD61" s="71"/>
      <c r="AU61" s="1" t="str">
        <f t="shared" si="1"/>
        <v/>
      </c>
      <c r="AV61" s="1" t="str">
        <f t="shared" si="2"/>
        <v/>
      </c>
    </row>
    <row r="62" spans="1:48" ht="12.75" customHeight="1" x14ac:dyDescent="0.2">
      <c r="A62" s="63"/>
      <c r="B62" s="11"/>
      <c r="C62" s="66"/>
      <c r="D62" s="66"/>
      <c r="E62" s="66"/>
      <c r="F62" s="11"/>
      <c r="G62" s="63"/>
      <c r="H62" s="11"/>
      <c r="I62" s="88" t="str">
        <f>IF(ISERROR(VLOOKUP($A62,'Table GL Code'!$A$1:$B$1265,2,0)), "", VLOOKUP($A62,'Table GL Code'!$A$1:$B$1265,2,0))</f>
        <v/>
      </c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11"/>
      <c r="X62" s="64"/>
      <c r="Z62" s="77"/>
      <c r="AA62" s="77"/>
      <c r="AB62" s="77"/>
      <c r="AC62" s="71" t="str">
        <f t="shared" si="3"/>
        <v/>
      </c>
      <c r="AD62" s="71"/>
      <c r="AU62" s="1" t="str">
        <f t="shared" si="1"/>
        <v/>
      </c>
      <c r="AV62" s="1" t="str">
        <f t="shared" si="2"/>
        <v/>
      </c>
    </row>
    <row r="63" spans="1:48" ht="12.75" customHeight="1" x14ac:dyDescent="0.2">
      <c r="A63" s="63"/>
      <c r="B63" s="11"/>
      <c r="C63" s="66"/>
      <c r="D63" s="66"/>
      <c r="E63" s="66"/>
      <c r="F63" s="11"/>
      <c r="G63" s="63"/>
      <c r="H63" s="11"/>
      <c r="I63" s="88" t="str">
        <f>IF(ISERROR(VLOOKUP($A63,'Table GL Code'!$A$1:$B$1265,2,0)), "", VLOOKUP($A63,'Table GL Code'!$A$1:$B$1265,2,0))</f>
        <v/>
      </c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11"/>
      <c r="X63" s="64"/>
      <c r="Z63" s="77"/>
      <c r="AA63" s="77"/>
      <c r="AB63" s="77"/>
      <c r="AC63" s="71" t="str">
        <f t="shared" si="3"/>
        <v/>
      </c>
      <c r="AD63" s="71"/>
      <c r="AU63" s="1" t="str">
        <f t="shared" si="1"/>
        <v/>
      </c>
      <c r="AV63" s="1" t="str">
        <f t="shared" si="2"/>
        <v/>
      </c>
    </row>
    <row r="64" spans="1:48" ht="12.75" customHeight="1" x14ac:dyDescent="0.2">
      <c r="A64" s="63"/>
      <c r="B64" s="11"/>
      <c r="C64" s="66"/>
      <c r="D64" s="66"/>
      <c r="E64" s="66"/>
      <c r="F64" s="11"/>
      <c r="G64" s="63"/>
      <c r="H64" s="11"/>
      <c r="I64" s="88" t="str">
        <f>IF(ISERROR(VLOOKUP($A64,'Table GL Code'!$A$1:$B$1265,2,0)), "", VLOOKUP($A64,'Table GL Code'!$A$1:$B$1265,2,0))</f>
        <v/>
      </c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11"/>
      <c r="X64" s="64"/>
      <c r="Z64" s="77"/>
      <c r="AA64" s="77"/>
      <c r="AB64" s="77"/>
      <c r="AC64" s="71" t="str">
        <f t="shared" si="3"/>
        <v/>
      </c>
      <c r="AD64" s="71"/>
      <c r="AU64" s="1" t="str">
        <f t="shared" si="1"/>
        <v/>
      </c>
      <c r="AV64" s="1" t="str">
        <f t="shared" si="2"/>
        <v/>
      </c>
    </row>
    <row r="65" spans="1:48" ht="12.75" customHeight="1" x14ac:dyDescent="0.2">
      <c r="A65" s="63"/>
      <c r="B65" s="11"/>
      <c r="C65" s="66"/>
      <c r="D65" s="66"/>
      <c r="E65" s="66"/>
      <c r="F65" s="11"/>
      <c r="G65" s="63"/>
      <c r="H65" s="11"/>
      <c r="I65" s="88" t="str">
        <f>IF(ISERROR(VLOOKUP($A65,'Table GL Code'!$A$1:$B$1265,2,0)), "", VLOOKUP($A65,'Table GL Code'!$A$1:$B$1265,2,0))</f>
        <v/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11"/>
      <c r="X65" s="64"/>
      <c r="Z65" s="77"/>
      <c r="AA65" s="77"/>
      <c r="AB65" s="77"/>
      <c r="AC65" s="71" t="str">
        <f t="shared" si="3"/>
        <v/>
      </c>
      <c r="AD65" s="71"/>
      <c r="AU65" s="1" t="str">
        <f t="shared" si="1"/>
        <v/>
      </c>
      <c r="AV65" s="1" t="str">
        <f t="shared" si="2"/>
        <v/>
      </c>
    </row>
    <row r="66" spans="1:48" ht="12.75" customHeight="1" x14ac:dyDescent="0.2">
      <c r="A66" s="63"/>
      <c r="B66" s="11"/>
      <c r="C66" s="66"/>
      <c r="D66" s="66"/>
      <c r="E66" s="66"/>
      <c r="F66" s="11"/>
      <c r="G66" s="63"/>
      <c r="H66" s="11"/>
      <c r="I66" s="88" t="str">
        <f>IF(ISERROR(VLOOKUP($A66,'Table GL Code'!$A$1:$B$1265,2,0)), "", VLOOKUP($A66,'Table GL Code'!$A$1:$B$1265,2,0))</f>
        <v/>
      </c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11"/>
      <c r="X66" s="64"/>
      <c r="Z66" s="77"/>
      <c r="AA66" s="77"/>
      <c r="AB66" s="77"/>
      <c r="AC66" s="71" t="str">
        <f t="shared" si="3"/>
        <v/>
      </c>
      <c r="AD66" s="71"/>
      <c r="AU66" s="1" t="str">
        <f t="shared" si="1"/>
        <v/>
      </c>
      <c r="AV66" s="1" t="str">
        <f t="shared" si="2"/>
        <v/>
      </c>
    </row>
    <row r="67" spans="1:48" ht="12.75" customHeight="1" x14ac:dyDescent="0.2">
      <c r="A67" s="63"/>
      <c r="B67" s="11"/>
      <c r="C67" s="66"/>
      <c r="D67" s="66"/>
      <c r="E67" s="66"/>
      <c r="F67" s="11"/>
      <c r="G67" s="63"/>
      <c r="H67" s="11"/>
      <c r="I67" s="88" t="str">
        <f>IF(ISERROR(VLOOKUP($A67,'Table GL Code'!$A$1:$B$1265,2,0)), "", VLOOKUP($A67,'Table GL Code'!$A$1:$B$1265,2,0))</f>
        <v/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11"/>
      <c r="X67" s="64"/>
      <c r="Z67" s="77"/>
      <c r="AA67" s="77"/>
      <c r="AB67" s="77"/>
      <c r="AC67" s="71" t="str">
        <f t="shared" si="3"/>
        <v/>
      </c>
      <c r="AD67" s="71"/>
      <c r="AU67" s="1" t="str">
        <f t="shared" si="1"/>
        <v/>
      </c>
      <c r="AV67" s="1" t="str">
        <f t="shared" si="2"/>
        <v/>
      </c>
    </row>
    <row r="68" spans="1:48" ht="12.75" customHeight="1" x14ac:dyDescent="0.2">
      <c r="A68" s="63"/>
      <c r="B68" s="11"/>
      <c r="C68" s="66"/>
      <c r="D68" s="66"/>
      <c r="E68" s="66"/>
      <c r="F68" s="11"/>
      <c r="G68" s="63"/>
      <c r="H68" s="11"/>
      <c r="I68" s="88" t="str">
        <f>IF(ISERROR(VLOOKUP($A68,'Table GL Code'!$A$1:$B$1265,2,0)), "", VLOOKUP($A68,'Table GL Code'!$A$1:$B$1265,2,0))</f>
        <v/>
      </c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11"/>
      <c r="X68" s="64"/>
      <c r="Z68" s="77"/>
      <c r="AA68" s="77"/>
      <c r="AB68" s="77"/>
      <c r="AC68" s="71" t="str">
        <f t="shared" si="3"/>
        <v/>
      </c>
      <c r="AD68" s="71"/>
      <c r="AU68" s="1" t="str">
        <f t="shared" si="1"/>
        <v/>
      </c>
      <c r="AV68" s="1" t="str">
        <f t="shared" si="2"/>
        <v/>
      </c>
    </row>
    <row r="69" spans="1:48" ht="12.75" customHeight="1" x14ac:dyDescent="0.2">
      <c r="A69" s="63"/>
      <c r="B69" s="11"/>
      <c r="C69" s="66"/>
      <c r="D69" s="66"/>
      <c r="E69" s="66"/>
      <c r="F69" s="11"/>
      <c r="G69" s="63"/>
      <c r="H69" s="11"/>
      <c r="I69" s="88" t="str">
        <f>IF(ISERROR(VLOOKUP($A69,'Table GL Code'!$A$1:$B$1265,2,0)), "", VLOOKUP($A69,'Table GL Code'!$A$1:$B$1265,2,0))</f>
        <v/>
      </c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11"/>
      <c r="X69" s="64"/>
      <c r="Z69" s="77"/>
      <c r="AA69" s="77"/>
      <c r="AB69" s="77"/>
      <c r="AC69" s="71" t="str">
        <f t="shared" si="3"/>
        <v/>
      </c>
      <c r="AD69" s="71"/>
      <c r="AU69" s="1" t="str">
        <f t="shared" si="1"/>
        <v/>
      </c>
      <c r="AV69" s="1" t="str">
        <f t="shared" si="2"/>
        <v/>
      </c>
    </row>
    <row r="70" spans="1:48" ht="12.75" customHeight="1" x14ac:dyDescent="0.2">
      <c r="A70" s="63"/>
      <c r="B70" s="11"/>
      <c r="C70" s="66"/>
      <c r="D70" s="66"/>
      <c r="E70" s="66"/>
      <c r="F70" s="11"/>
      <c r="G70" s="63"/>
      <c r="H70" s="11"/>
      <c r="I70" s="88" t="str">
        <f>IF(ISERROR(VLOOKUP($A70,'Table GL Code'!$A$1:$B$1265,2,0)), "", VLOOKUP($A70,'Table GL Code'!$A$1:$B$1265,2,0))</f>
        <v/>
      </c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11"/>
      <c r="X70" s="64"/>
      <c r="Z70" s="77"/>
      <c r="AA70" s="77"/>
      <c r="AB70" s="77"/>
      <c r="AC70" s="71" t="str">
        <f t="shared" si="3"/>
        <v/>
      </c>
      <c r="AD70" s="71"/>
      <c r="AU70" s="1" t="str">
        <f t="shared" si="1"/>
        <v/>
      </c>
      <c r="AV70" s="1" t="str">
        <f t="shared" si="2"/>
        <v/>
      </c>
    </row>
    <row r="71" spans="1:48" ht="12.75" customHeight="1" x14ac:dyDescent="0.2">
      <c r="A71" s="63"/>
      <c r="B71" s="11"/>
      <c r="C71" s="66"/>
      <c r="D71" s="66"/>
      <c r="E71" s="66"/>
      <c r="F71" s="11"/>
      <c r="G71" s="63"/>
      <c r="H71" s="11"/>
      <c r="I71" s="88" t="str">
        <f>IF(ISERROR(VLOOKUP($A71,'Table GL Code'!$A$1:$B$1265,2,0)), "", VLOOKUP($A71,'Table GL Code'!$A$1:$B$1265,2,0))</f>
        <v/>
      </c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11"/>
      <c r="X71" s="64"/>
      <c r="Z71" s="77"/>
      <c r="AA71" s="77"/>
      <c r="AB71" s="77"/>
      <c r="AC71" s="71" t="str">
        <f t="shared" si="3"/>
        <v/>
      </c>
      <c r="AD71" s="71"/>
      <c r="AU71" s="1" t="str">
        <f t="shared" si="1"/>
        <v/>
      </c>
      <c r="AV71" s="1" t="str">
        <f t="shared" si="2"/>
        <v/>
      </c>
    </row>
    <row r="72" spans="1:48" ht="12.75" customHeight="1" x14ac:dyDescent="0.2">
      <c r="A72" s="63"/>
      <c r="B72" s="11"/>
      <c r="C72" s="66"/>
      <c r="D72" s="66"/>
      <c r="E72" s="66"/>
      <c r="F72" s="11"/>
      <c r="G72" s="63"/>
      <c r="H72" s="11"/>
      <c r="I72" s="88" t="str">
        <f>IF(ISERROR(VLOOKUP($A72,'Table GL Code'!$A$1:$B$1265,2,0)), "", VLOOKUP($A72,'Table GL Code'!$A$1:$B$1265,2,0))</f>
        <v/>
      </c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11"/>
      <c r="X72" s="64"/>
      <c r="Z72" s="77"/>
      <c r="AA72" s="77"/>
      <c r="AB72" s="77"/>
      <c r="AC72" s="71" t="str">
        <f t="shared" si="3"/>
        <v/>
      </c>
      <c r="AD72" s="71"/>
      <c r="AU72" s="1" t="str">
        <f t="shared" si="1"/>
        <v/>
      </c>
      <c r="AV72" s="1" t="str">
        <f t="shared" si="2"/>
        <v/>
      </c>
    </row>
    <row r="73" spans="1:48" ht="12.75" customHeight="1" x14ac:dyDescent="0.2">
      <c r="A73" s="63"/>
      <c r="B73" s="11"/>
      <c r="C73" s="66"/>
      <c r="D73" s="66"/>
      <c r="E73" s="66"/>
      <c r="F73" s="11"/>
      <c r="G73" s="63"/>
      <c r="H73" s="11"/>
      <c r="I73" s="88" t="str">
        <f>IF(ISERROR(VLOOKUP($A73,'Table GL Code'!$A$1:$B$1265,2,0)), "", VLOOKUP($A73,'Table GL Code'!$A$1:$B$1265,2,0))</f>
        <v/>
      </c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11"/>
      <c r="X73" s="64"/>
      <c r="Z73" s="77"/>
      <c r="AA73" s="77"/>
      <c r="AB73" s="77"/>
      <c r="AC73" s="71" t="str">
        <f t="shared" si="3"/>
        <v/>
      </c>
      <c r="AD73" s="71"/>
      <c r="AU73" s="1" t="str">
        <f t="shared" si="1"/>
        <v/>
      </c>
      <c r="AV73" s="1" t="str">
        <f t="shared" si="2"/>
        <v/>
      </c>
    </row>
    <row r="74" spans="1:48" ht="12.75" customHeight="1" x14ac:dyDescent="0.2">
      <c r="A74" s="63"/>
      <c r="B74" s="11"/>
      <c r="C74" s="66"/>
      <c r="D74" s="66"/>
      <c r="E74" s="66"/>
      <c r="F74" s="11"/>
      <c r="G74" s="63"/>
      <c r="H74" s="11"/>
      <c r="I74" s="88" t="str">
        <f>IF(ISERROR(VLOOKUP($A74,'Table GL Code'!$A$1:$B$1265,2,0)), "", VLOOKUP($A74,'Table GL Code'!$A$1:$B$1265,2,0))</f>
        <v/>
      </c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11"/>
      <c r="X74" s="64"/>
      <c r="Z74" s="77"/>
      <c r="AA74" s="77"/>
      <c r="AB74" s="77"/>
      <c r="AC74" s="71" t="str">
        <f t="shared" si="3"/>
        <v/>
      </c>
      <c r="AD74" s="71"/>
      <c r="AU74" s="1" t="str">
        <f t="shared" si="1"/>
        <v/>
      </c>
      <c r="AV74" s="1" t="str">
        <f t="shared" si="2"/>
        <v/>
      </c>
    </row>
    <row r="75" spans="1:48" ht="12.75" customHeight="1" x14ac:dyDescent="0.2">
      <c r="A75" s="63"/>
      <c r="B75" s="11"/>
      <c r="C75" s="66"/>
      <c r="D75" s="66"/>
      <c r="E75" s="66"/>
      <c r="F75" s="11"/>
      <c r="G75" s="63"/>
      <c r="H75" s="11"/>
      <c r="I75" s="88" t="str">
        <f>IF(ISERROR(VLOOKUP($A75,'Table GL Code'!$A$1:$B$1265,2,0)), "", VLOOKUP($A75,'Table GL Code'!$A$1:$B$1265,2,0))</f>
        <v/>
      </c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11"/>
      <c r="X75" s="64"/>
      <c r="Z75" s="77"/>
      <c r="AA75" s="77"/>
      <c r="AB75" s="77"/>
      <c r="AC75" s="71" t="str">
        <f t="shared" ref="AC75:AC106" si="4">IF(OR(RIGHT($AA$129,1)="5",RIGHT($AA$129,1)="8"),IF(ISERROR(VLOOKUP(--LEFT($A75,3),CUFormsList,2,0)),"",VLOOKUP(--LEFT($A75,3),CUFormsList,2,0)),IF(AND(LEFT($A75,3)="789",OR($AA$129="50",$AA$129="60",$AA$129="71",$AA$129="73",$AA$129="76")),"Form 2",IF(AND(LEFT($A75,3)="278",OR($AA$129="50",$AA$129="60")),"Form 24 &amp; P5",IF(ISERROR(VLOOKUP(--LEFT($A75,3),FormsList,2,0)),"",IF(AND(VLOOKUP(--LEFT($A75,3),FormsList,2,0)="Form 24",$AA$129&lt;&gt;"50",$AA$129&lt;&gt;"60"),"",VLOOKUP(--LEFT($A75,3),FormsList,2,0))))))</f>
        <v/>
      </c>
      <c r="AD75" s="71"/>
      <c r="AU75" s="1" t="str">
        <f t="shared" ref="AU75:AU119" si="5">IF(OR($AA$129="71",$AA$129="73",$AA$129="74",$AA$129="76",$AA$129="79"),"",IF(ISERROR(--LEFT($A75,3)),"",IF(OR(--LEFT($A75,3)="725",--LEFT($A75,3)="775"),--LEFT($A75,3),IF(ISERROR(VLOOKUP(--LEFT($A75,3),ChangeCA,1,0)),"",VLOOKUP(--LEFT($A75,3),ChangeCA,1,0)))))</f>
        <v/>
      </c>
      <c r="AV75" s="1" t="str">
        <f t="shared" ref="AV75:AV119" si="6">IF(OR($AA$129="71",$AA$129="73",$AA$129="74",$AA$129="76",$AA$129="79"),"",IF(ISERROR(VLOOKUP(--LEFT($A75,3),ChangeLTL,1,0)),"",VLOOKUP(--LEFT($A75,3),ChangeLTL,1,0)))</f>
        <v/>
      </c>
    </row>
    <row r="76" spans="1:48" ht="12.75" customHeight="1" x14ac:dyDescent="0.2">
      <c r="A76" s="63"/>
      <c r="B76" s="11"/>
      <c r="C76" s="66"/>
      <c r="D76" s="66"/>
      <c r="E76" s="66"/>
      <c r="F76" s="11"/>
      <c r="G76" s="63"/>
      <c r="H76" s="11"/>
      <c r="I76" s="88" t="str">
        <f>IF(ISERROR(VLOOKUP($A76,'Table GL Code'!$A$1:$B$1265,2,0)), "", VLOOKUP($A76,'Table GL Code'!$A$1:$B$1265,2,0))</f>
        <v/>
      </c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11"/>
      <c r="X76" s="64"/>
      <c r="Z76" s="77"/>
      <c r="AA76" s="77"/>
      <c r="AB76" s="77"/>
      <c r="AC76" s="71" t="str">
        <f t="shared" si="4"/>
        <v/>
      </c>
      <c r="AD76" s="71"/>
      <c r="AU76" s="1" t="str">
        <f t="shared" si="5"/>
        <v/>
      </c>
      <c r="AV76" s="1" t="str">
        <f t="shared" si="6"/>
        <v/>
      </c>
    </row>
    <row r="77" spans="1:48" ht="12.75" customHeight="1" x14ac:dyDescent="0.2">
      <c r="A77" s="63"/>
      <c r="B77" s="11"/>
      <c r="C77" s="66"/>
      <c r="D77" s="66"/>
      <c r="E77" s="66"/>
      <c r="F77" s="11"/>
      <c r="G77" s="63"/>
      <c r="H77" s="11"/>
      <c r="I77" s="88" t="str">
        <f>IF(ISERROR(VLOOKUP($A77,'Table GL Code'!$A$1:$B$1265,2,0)), "", VLOOKUP($A77,'Table GL Code'!$A$1:$B$1265,2,0))</f>
        <v/>
      </c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11"/>
      <c r="X77" s="64"/>
      <c r="Z77" s="77"/>
      <c r="AA77" s="77"/>
      <c r="AB77" s="77"/>
      <c r="AC77" s="71" t="str">
        <f t="shared" si="4"/>
        <v/>
      </c>
      <c r="AD77" s="71"/>
      <c r="AU77" s="1" t="str">
        <f t="shared" si="5"/>
        <v/>
      </c>
      <c r="AV77" s="1" t="str">
        <f t="shared" si="6"/>
        <v/>
      </c>
    </row>
    <row r="78" spans="1:48" ht="12.75" customHeight="1" x14ac:dyDescent="0.2">
      <c r="A78" s="63"/>
      <c r="B78" s="11"/>
      <c r="C78" s="66"/>
      <c r="D78" s="66"/>
      <c r="E78" s="66"/>
      <c r="F78" s="11"/>
      <c r="G78" s="63"/>
      <c r="H78" s="11"/>
      <c r="I78" s="88" t="str">
        <f>IF(ISERROR(VLOOKUP($A78,'Table GL Code'!$A$1:$B$1265,2,0)), "", VLOOKUP($A78,'Table GL Code'!$A$1:$B$1265,2,0))</f>
        <v/>
      </c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11"/>
      <c r="X78" s="64"/>
      <c r="Z78" s="77"/>
      <c r="AA78" s="77"/>
      <c r="AB78" s="77"/>
      <c r="AC78" s="71" t="str">
        <f t="shared" si="4"/>
        <v/>
      </c>
      <c r="AD78" s="71"/>
      <c r="AU78" s="1" t="str">
        <f t="shared" si="5"/>
        <v/>
      </c>
      <c r="AV78" s="1" t="str">
        <f t="shared" si="6"/>
        <v/>
      </c>
    </row>
    <row r="79" spans="1:48" ht="12.75" customHeight="1" x14ac:dyDescent="0.2">
      <c r="A79" s="63"/>
      <c r="B79" s="11"/>
      <c r="C79" s="66"/>
      <c r="D79" s="66"/>
      <c r="E79" s="66"/>
      <c r="F79" s="11"/>
      <c r="G79" s="63"/>
      <c r="H79" s="11"/>
      <c r="I79" s="88" t="str">
        <f>IF(ISERROR(VLOOKUP($A79,'Table GL Code'!$A$1:$B$1265,2,0)), "", VLOOKUP($A79,'Table GL Code'!$A$1:$B$1265,2,0))</f>
        <v/>
      </c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11"/>
      <c r="X79" s="64"/>
      <c r="Z79" s="77"/>
      <c r="AA79" s="77"/>
      <c r="AB79" s="77"/>
      <c r="AC79" s="71" t="str">
        <f t="shared" si="4"/>
        <v/>
      </c>
      <c r="AD79" s="71"/>
      <c r="AU79" s="1" t="str">
        <f t="shared" si="5"/>
        <v/>
      </c>
      <c r="AV79" s="1" t="str">
        <f t="shared" si="6"/>
        <v/>
      </c>
    </row>
    <row r="80" spans="1:48" ht="12.75" customHeight="1" x14ac:dyDescent="0.2">
      <c r="A80" s="63"/>
      <c r="B80" s="11"/>
      <c r="C80" s="66"/>
      <c r="D80" s="66"/>
      <c r="E80" s="66"/>
      <c r="F80" s="11"/>
      <c r="G80" s="63"/>
      <c r="H80" s="11"/>
      <c r="I80" s="88" t="str">
        <f>IF(ISERROR(VLOOKUP($A80,'Table GL Code'!$A$1:$B$1265,2,0)), "", VLOOKUP($A80,'Table GL Code'!$A$1:$B$1265,2,0))</f>
        <v/>
      </c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11"/>
      <c r="X80" s="64"/>
      <c r="Z80" s="77"/>
      <c r="AA80" s="77"/>
      <c r="AB80" s="77"/>
      <c r="AC80" s="71" t="str">
        <f t="shared" si="4"/>
        <v/>
      </c>
      <c r="AD80" s="71"/>
      <c r="AU80" s="1" t="str">
        <f t="shared" si="5"/>
        <v/>
      </c>
      <c r="AV80" s="1" t="str">
        <f t="shared" si="6"/>
        <v/>
      </c>
    </row>
    <row r="81" spans="1:48" ht="12.75" customHeight="1" x14ac:dyDescent="0.2">
      <c r="A81" s="63"/>
      <c r="B81" s="11"/>
      <c r="C81" s="66"/>
      <c r="D81" s="66"/>
      <c r="E81" s="66"/>
      <c r="F81" s="11"/>
      <c r="G81" s="63"/>
      <c r="H81" s="11"/>
      <c r="I81" s="88" t="str">
        <f>IF(ISERROR(VLOOKUP($A81,'Table GL Code'!$A$1:$B$1265,2,0)), "", VLOOKUP($A81,'Table GL Code'!$A$1:$B$1265,2,0))</f>
        <v/>
      </c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11"/>
      <c r="X81" s="64"/>
      <c r="Z81" s="77"/>
      <c r="AA81" s="77"/>
      <c r="AB81" s="77"/>
      <c r="AC81" s="71" t="str">
        <f t="shared" si="4"/>
        <v/>
      </c>
      <c r="AD81" s="71"/>
      <c r="AU81" s="1" t="str">
        <f t="shared" si="5"/>
        <v/>
      </c>
      <c r="AV81" s="1" t="str">
        <f t="shared" si="6"/>
        <v/>
      </c>
    </row>
    <row r="82" spans="1:48" ht="12.75" customHeight="1" x14ac:dyDescent="0.2">
      <c r="A82" s="63"/>
      <c r="B82" s="11"/>
      <c r="C82" s="66"/>
      <c r="D82" s="66"/>
      <c r="E82" s="66"/>
      <c r="F82" s="11"/>
      <c r="G82" s="63"/>
      <c r="H82" s="11"/>
      <c r="I82" s="88" t="str">
        <f>IF(ISERROR(VLOOKUP($A82,'Table GL Code'!$A$1:$B$1265,2,0)), "", VLOOKUP($A82,'Table GL Code'!$A$1:$B$1265,2,0))</f>
        <v/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11"/>
      <c r="X82" s="64"/>
      <c r="Z82" s="77"/>
      <c r="AA82" s="77"/>
      <c r="AB82" s="77"/>
      <c r="AC82" s="71" t="str">
        <f t="shared" si="4"/>
        <v/>
      </c>
      <c r="AD82" s="71"/>
      <c r="AU82" s="1" t="str">
        <f t="shared" si="5"/>
        <v/>
      </c>
      <c r="AV82" s="1" t="str">
        <f t="shared" si="6"/>
        <v/>
      </c>
    </row>
    <row r="83" spans="1:48" ht="12.75" customHeight="1" x14ac:dyDescent="0.2">
      <c r="A83" s="63"/>
      <c r="B83" s="11"/>
      <c r="C83" s="66"/>
      <c r="D83" s="66"/>
      <c r="E83" s="66"/>
      <c r="F83" s="11"/>
      <c r="G83" s="63"/>
      <c r="H83" s="11"/>
      <c r="I83" s="88" t="str">
        <f>IF(ISERROR(VLOOKUP($A83,'Table GL Code'!$A$1:$B$1265,2,0)), "", VLOOKUP($A83,'Table GL Code'!$A$1:$B$1265,2,0))</f>
        <v/>
      </c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11"/>
      <c r="X83" s="64"/>
      <c r="Z83" s="77"/>
      <c r="AA83" s="77"/>
      <c r="AB83" s="77"/>
      <c r="AC83" s="71" t="str">
        <f t="shared" si="4"/>
        <v/>
      </c>
      <c r="AD83" s="71"/>
      <c r="AU83" s="1" t="str">
        <f t="shared" si="5"/>
        <v/>
      </c>
      <c r="AV83" s="1" t="str">
        <f t="shared" si="6"/>
        <v/>
      </c>
    </row>
    <row r="84" spans="1:48" ht="12.75" customHeight="1" x14ac:dyDescent="0.2">
      <c r="A84" s="63"/>
      <c r="B84" s="11"/>
      <c r="C84" s="66"/>
      <c r="D84" s="66"/>
      <c r="E84" s="66"/>
      <c r="F84" s="11"/>
      <c r="G84" s="63"/>
      <c r="H84" s="11"/>
      <c r="I84" s="88" t="str">
        <f>IF(ISERROR(VLOOKUP($A84,'Table GL Code'!$A$1:$B$1265,2,0)), "", VLOOKUP($A84,'Table GL Code'!$A$1:$B$1265,2,0))</f>
        <v/>
      </c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11"/>
      <c r="X84" s="64"/>
      <c r="Z84" s="77"/>
      <c r="AA84" s="77"/>
      <c r="AB84" s="77"/>
      <c r="AC84" s="71" t="str">
        <f t="shared" si="4"/>
        <v/>
      </c>
      <c r="AD84" s="71"/>
      <c r="AU84" s="1" t="str">
        <f t="shared" si="5"/>
        <v/>
      </c>
      <c r="AV84" s="1" t="str">
        <f t="shared" si="6"/>
        <v/>
      </c>
    </row>
    <row r="85" spans="1:48" ht="12.75" customHeight="1" x14ac:dyDescent="0.2">
      <c r="A85" s="63"/>
      <c r="B85" s="11"/>
      <c r="C85" s="66"/>
      <c r="D85" s="66"/>
      <c r="E85" s="66"/>
      <c r="F85" s="11"/>
      <c r="G85" s="63"/>
      <c r="H85" s="11"/>
      <c r="I85" s="88" t="str">
        <f>IF(ISERROR(VLOOKUP($A85,'Table GL Code'!$A$1:$B$1265,2,0)), "", VLOOKUP($A85,'Table GL Code'!$A$1:$B$1265,2,0))</f>
        <v/>
      </c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11"/>
      <c r="X85" s="64"/>
      <c r="Z85" s="77"/>
      <c r="AA85" s="77"/>
      <c r="AB85" s="77"/>
      <c r="AC85" s="71" t="str">
        <f t="shared" si="4"/>
        <v/>
      </c>
      <c r="AD85" s="71"/>
      <c r="AU85" s="1" t="str">
        <f t="shared" si="5"/>
        <v/>
      </c>
      <c r="AV85" s="1" t="str">
        <f t="shared" si="6"/>
        <v/>
      </c>
    </row>
    <row r="86" spans="1:48" ht="12.75" customHeight="1" x14ac:dyDescent="0.2">
      <c r="A86" s="63"/>
      <c r="B86" s="11"/>
      <c r="C86" s="66"/>
      <c r="D86" s="66"/>
      <c r="E86" s="66"/>
      <c r="F86" s="11"/>
      <c r="G86" s="63"/>
      <c r="H86" s="11"/>
      <c r="I86" s="88" t="str">
        <f>IF(ISERROR(VLOOKUP($A86,'Table GL Code'!$A$1:$B$1265,2,0)), "", VLOOKUP($A86,'Table GL Code'!$A$1:$B$1265,2,0))</f>
        <v/>
      </c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11"/>
      <c r="X86" s="64"/>
      <c r="Z86" s="77"/>
      <c r="AA86" s="77"/>
      <c r="AB86" s="77"/>
      <c r="AC86" s="71" t="str">
        <f t="shared" si="4"/>
        <v/>
      </c>
      <c r="AD86" s="71"/>
      <c r="AU86" s="1" t="str">
        <f t="shared" si="5"/>
        <v/>
      </c>
      <c r="AV86" s="1" t="str">
        <f t="shared" si="6"/>
        <v/>
      </c>
    </row>
    <row r="87" spans="1:48" ht="12.75" customHeight="1" x14ac:dyDescent="0.2">
      <c r="A87" s="63"/>
      <c r="B87" s="11"/>
      <c r="C87" s="66"/>
      <c r="D87" s="66"/>
      <c r="E87" s="66"/>
      <c r="F87" s="11"/>
      <c r="G87" s="63"/>
      <c r="H87" s="11"/>
      <c r="I87" s="88" t="str">
        <f>IF(ISERROR(VLOOKUP($A87,'Table GL Code'!$A$1:$B$1265,2,0)), "", VLOOKUP($A87,'Table GL Code'!$A$1:$B$1265,2,0))</f>
        <v/>
      </c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11"/>
      <c r="X87" s="64"/>
      <c r="Z87" s="77"/>
      <c r="AA87" s="77"/>
      <c r="AB87" s="77"/>
      <c r="AC87" s="71" t="str">
        <f t="shared" si="4"/>
        <v/>
      </c>
      <c r="AD87" s="71"/>
      <c r="AU87" s="1" t="str">
        <f t="shared" si="5"/>
        <v/>
      </c>
      <c r="AV87" s="1" t="str">
        <f t="shared" si="6"/>
        <v/>
      </c>
    </row>
    <row r="88" spans="1:48" ht="12.75" customHeight="1" x14ac:dyDescent="0.2">
      <c r="A88" s="63"/>
      <c r="B88" s="11"/>
      <c r="C88" s="66"/>
      <c r="D88" s="66"/>
      <c r="E88" s="66"/>
      <c r="F88" s="11"/>
      <c r="G88" s="63"/>
      <c r="H88" s="11"/>
      <c r="I88" s="88" t="str">
        <f>IF(ISERROR(VLOOKUP($A88,'Table GL Code'!$A$1:$B$1265,2,0)), "", VLOOKUP($A88,'Table GL Code'!$A$1:$B$1265,2,0))</f>
        <v/>
      </c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11"/>
      <c r="X88" s="64"/>
      <c r="Z88" s="77"/>
      <c r="AA88" s="77"/>
      <c r="AB88" s="77"/>
      <c r="AC88" s="71" t="str">
        <f t="shared" si="4"/>
        <v/>
      </c>
      <c r="AD88" s="71"/>
      <c r="AU88" s="1" t="str">
        <f t="shared" si="5"/>
        <v/>
      </c>
      <c r="AV88" s="1" t="str">
        <f t="shared" si="6"/>
        <v/>
      </c>
    </row>
    <row r="89" spans="1:48" ht="12.75" customHeight="1" x14ac:dyDescent="0.2">
      <c r="A89" s="63"/>
      <c r="B89" s="11"/>
      <c r="C89" s="66"/>
      <c r="D89" s="66"/>
      <c r="E89" s="66"/>
      <c r="F89" s="11"/>
      <c r="G89" s="63"/>
      <c r="H89" s="11"/>
      <c r="I89" s="88" t="str">
        <f>IF(ISERROR(VLOOKUP($A89,'Table GL Code'!$A$1:$B$1265,2,0)), "", VLOOKUP($A89,'Table GL Code'!$A$1:$B$1265,2,0))</f>
        <v/>
      </c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11"/>
      <c r="X89" s="64"/>
      <c r="Z89" s="77"/>
      <c r="AA89" s="77"/>
      <c r="AB89" s="77"/>
      <c r="AC89" s="71" t="str">
        <f t="shared" si="4"/>
        <v/>
      </c>
      <c r="AD89" s="71"/>
      <c r="AU89" s="1" t="str">
        <f t="shared" si="5"/>
        <v/>
      </c>
      <c r="AV89" s="1" t="str">
        <f t="shared" si="6"/>
        <v/>
      </c>
    </row>
    <row r="90" spans="1:48" ht="12.75" customHeight="1" x14ac:dyDescent="0.2">
      <c r="A90" s="63"/>
      <c r="B90" s="11"/>
      <c r="C90" s="66"/>
      <c r="D90" s="66"/>
      <c r="E90" s="66"/>
      <c r="F90" s="11"/>
      <c r="G90" s="63"/>
      <c r="H90" s="11"/>
      <c r="I90" s="88" t="str">
        <f>IF(ISERROR(VLOOKUP($A90,'Table GL Code'!$A$1:$B$1265,2,0)), "", VLOOKUP($A90,'Table GL Code'!$A$1:$B$1265,2,0))</f>
        <v/>
      </c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11"/>
      <c r="X90" s="64"/>
      <c r="Z90" s="77"/>
      <c r="AA90" s="77"/>
      <c r="AB90" s="77"/>
      <c r="AC90" s="71" t="str">
        <f t="shared" si="4"/>
        <v/>
      </c>
      <c r="AD90" s="71"/>
      <c r="AU90" s="1" t="str">
        <f t="shared" si="5"/>
        <v/>
      </c>
      <c r="AV90" s="1" t="str">
        <f t="shared" si="6"/>
        <v/>
      </c>
    </row>
    <row r="91" spans="1:48" ht="12.75" customHeight="1" x14ac:dyDescent="0.2">
      <c r="A91" s="63"/>
      <c r="B91" s="11"/>
      <c r="C91" s="66"/>
      <c r="D91" s="66"/>
      <c r="E91" s="66"/>
      <c r="F91" s="11"/>
      <c r="G91" s="63"/>
      <c r="H91" s="11"/>
      <c r="I91" s="88" t="str">
        <f>IF(ISERROR(VLOOKUP($A91,'Table GL Code'!$A$1:$B$1265,2,0)), "", VLOOKUP($A91,'Table GL Code'!$A$1:$B$1265,2,0))</f>
        <v/>
      </c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11"/>
      <c r="X91" s="64"/>
      <c r="Z91" s="77"/>
      <c r="AA91" s="77"/>
      <c r="AB91" s="77"/>
      <c r="AC91" s="71" t="str">
        <f t="shared" si="4"/>
        <v/>
      </c>
      <c r="AD91" s="71"/>
      <c r="AU91" s="1" t="str">
        <f t="shared" si="5"/>
        <v/>
      </c>
      <c r="AV91" s="1" t="str">
        <f t="shared" si="6"/>
        <v/>
      </c>
    </row>
    <row r="92" spans="1:48" ht="12.75" customHeight="1" x14ac:dyDescent="0.2">
      <c r="A92" s="63"/>
      <c r="B92" s="11"/>
      <c r="C92" s="66"/>
      <c r="D92" s="66"/>
      <c r="E92" s="66"/>
      <c r="F92" s="11"/>
      <c r="G92" s="63"/>
      <c r="H92" s="11"/>
      <c r="I92" s="88" t="str">
        <f>IF(ISERROR(VLOOKUP($A92,'Table GL Code'!$A$1:$B$1265,2,0)), "", VLOOKUP($A92,'Table GL Code'!$A$1:$B$1265,2,0))</f>
        <v/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11"/>
      <c r="X92" s="64"/>
      <c r="Z92" s="77"/>
      <c r="AA92" s="77"/>
      <c r="AB92" s="77"/>
      <c r="AC92" s="71" t="str">
        <f t="shared" si="4"/>
        <v/>
      </c>
      <c r="AD92" s="71"/>
      <c r="AU92" s="1" t="str">
        <f t="shared" si="5"/>
        <v/>
      </c>
      <c r="AV92" s="1" t="str">
        <f t="shared" si="6"/>
        <v/>
      </c>
    </row>
    <row r="93" spans="1:48" ht="12.75" customHeight="1" x14ac:dyDescent="0.2">
      <c r="A93" s="63"/>
      <c r="B93" s="11"/>
      <c r="C93" s="66"/>
      <c r="D93" s="66"/>
      <c r="E93" s="66"/>
      <c r="F93" s="11"/>
      <c r="G93" s="63"/>
      <c r="H93" s="11"/>
      <c r="I93" s="88" t="str">
        <f>IF(ISERROR(VLOOKUP($A93,'Table GL Code'!$A$1:$B$1265,2,0)), "", VLOOKUP($A93,'Table GL Code'!$A$1:$B$1265,2,0))</f>
        <v/>
      </c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11"/>
      <c r="X93" s="64"/>
      <c r="Z93" s="77"/>
      <c r="AA93" s="77"/>
      <c r="AB93" s="77"/>
      <c r="AC93" s="71" t="str">
        <f t="shared" si="4"/>
        <v/>
      </c>
      <c r="AD93" s="71"/>
      <c r="AU93" s="1" t="str">
        <f t="shared" si="5"/>
        <v/>
      </c>
      <c r="AV93" s="1" t="str">
        <f t="shared" si="6"/>
        <v/>
      </c>
    </row>
    <row r="94" spans="1:48" ht="12.75" customHeight="1" x14ac:dyDescent="0.2">
      <c r="A94" s="63"/>
      <c r="B94" s="11"/>
      <c r="C94" s="66"/>
      <c r="D94" s="66"/>
      <c r="E94" s="66"/>
      <c r="F94" s="11"/>
      <c r="G94" s="63"/>
      <c r="H94" s="11"/>
      <c r="I94" s="88" t="str">
        <f>IF(ISERROR(VLOOKUP($A94,'Table GL Code'!$A$1:$B$1265,2,0)), "", VLOOKUP($A94,'Table GL Code'!$A$1:$B$1265,2,0))</f>
        <v/>
      </c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11"/>
      <c r="X94" s="64"/>
      <c r="Z94" s="77"/>
      <c r="AA94" s="77"/>
      <c r="AB94" s="77"/>
      <c r="AC94" s="71" t="str">
        <f t="shared" si="4"/>
        <v/>
      </c>
      <c r="AD94" s="71"/>
      <c r="AU94" s="1" t="str">
        <f t="shared" si="5"/>
        <v/>
      </c>
      <c r="AV94" s="1" t="str">
        <f t="shared" si="6"/>
        <v/>
      </c>
    </row>
    <row r="95" spans="1:48" ht="12.75" customHeight="1" x14ac:dyDescent="0.2">
      <c r="A95" s="63"/>
      <c r="B95" s="11"/>
      <c r="C95" s="66"/>
      <c r="D95" s="66"/>
      <c r="E95" s="66"/>
      <c r="F95" s="11"/>
      <c r="G95" s="63"/>
      <c r="H95" s="11"/>
      <c r="I95" s="88" t="str">
        <f>IF(ISERROR(VLOOKUP($A95,'Table GL Code'!$A$1:$B$1265,2,0)), "", VLOOKUP($A95,'Table GL Code'!$A$1:$B$1265,2,0))</f>
        <v/>
      </c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11"/>
      <c r="X95" s="64"/>
      <c r="Z95" s="77"/>
      <c r="AA95" s="77"/>
      <c r="AB95" s="77"/>
      <c r="AC95" s="71" t="str">
        <f t="shared" si="4"/>
        <v/>
      </c>
      <c r="AD95" s="71"/>
      <c r="AU95" s="1" t="str">
        <f t="shared" si="5"/>
        <v/>
      </c>
      <c r="AV95" s="1" t="str">
        <f t="shared" si="6"/>
        <v/>
      </c>
    </row>
    <row r="96" spans="1:48" ht="12.75" customHeight="1" x14ac:dyDescent="0.2">
      <c r="A96" s="63"/>
      <c r="B96" s="11"/>
      <c r="C96" s="66"/>
      <c r="D96" s="66"/>
      <c r="E96" s="66"/>
      <c r="F96" s="11"/>
      <c r="G96" s="63"/>
      <c r="H96" s="11"/>
      <c r="I96" s="88" t="str">
        <f>IF(ISERROR(VLOOKUP($A96,'Table GL Code'!$A$1:$B$1265,2,0)), "", VLOOKUP($A96,'Table GL Code'!$A$1:$B$1265,2,0))</f>
        <v/>
      </c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11"/>
      <c r="X96" s="64"/>
      <c r="Z96" s="77"/>
      <c r="AA96" s="77"/>
      <c r="AB96" s="77"/>
      <c r="AC96" s="71" t="str">
        <f t="shared" si="4"/>
        <v/>
      </c>
      <c r="AD96" s="71"/>
      <c r="AU96" s="1" t="str">
        <f t="shared" si="5"/>
        <v/>
      </c>
      <c r="AV96" s="1" t="str">
        <f t="shared" si="6"/>
        <v/>
      </c>
    </row>
    <row r="97" spans="1:48" ht="12.75" customHeight="1" x14ac:dyDescent="0.2">
      <c r="A97" s="63"/>
      <c r="B97" s="11"/>
      <c r="C97" s="66"/>
      <c r="D97" s="66"/>
      <c r="E97" s="66"/>
      <c r="F97" s="11"/>
      <c r="G97" s="63"/>
      <c r="H97" s="11"/>
      <c r="I97" s="88" t="str">
        <f>IF(ISERROR(VLOOKUP($A97,'Table GL Code'!$A$1:$B$1265,2,0)), "", VLOOKUP($A97,'Table GL Code'!$A$1:$B$1265,2,0))</f>
        <v/>
      </c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11"/>
      <c r="X97" s="64"/>
      <c r="Z97" s="77"/>
      <c r="AA97" s="77"/>
      <c r="AB97" s="77"/>
      <c r="AC97" s="71" t="str">
        <f t="shared" si="4"/>
        <v/>
      </c>
      <c r="AD97" s="71"/>
      <c r="AU97" s="1" t="str">
        <f t="shared" si="5"/>
        <v/>
      </c>
      <c r="AV97" s="1" t="str">
        <f t="shared" si="6"/>
        <v/>
      </c>
    </row>
    <row r="98" spans="1:48" ht="12.75" customHeight="1" x14ac:dyDescent="0.2">
      <c r="A98" s="63"/>
      <c r="B98" s="11"/>
      <c r="C98" s="66"/>
      <c r="D98" s="66"/>
      <c r="E98" s="66"/>
      <c r="F98" s="11"/>
      <c r="G98" s="63"/>
      <c r="H98" s="11"/>
      <c r="I98" s="88" t="str">
        <f>IF(ISERROR(VLOOKUP($A98,'Table GL Code'!$A$1:$B$1265,2,0)), "", VLOOKUP($A98,'Table GL Code'!$A$1:$B$1265,2,0))</f>
        <v/>
      </c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11"/>
      <c r="X98" s="64"/>
      <c r="Z98" s="77"/>
      <c r="AA98" s="77"/>
      <c r="AB98" s="77"/>
      <c r="AC98" s="71" t="str">
        <f t="shared" si="4"/>
        <v/>
      </c>
      <c r="AD98" s="71"/>
      <c r="AU98" s="1" t="str">
        <f t="shared" si="5"/>
        <v/>
      </c>
      <c r="AV98" s="1" t="str">
        <f t="shared" si="6"/>
        <v/>
      </c>
    </row>
    <row r="99" spans="1:48" ht="12.75" customHeight="1" x14ac:dyDescent="0.2">
      <c r="A99" s="63"/>
      <c r="B99" s="11"/>
      <c r="C99" s="66"/>
      <c r="D99" s="66"/>
      <c r="E99" s="66"/>
      <c r="F99" s="11"/>
      <c r="G99" s="63"/>
      <c r="H99" s="11"/>
      <c r="I99" s="88" t="str">
        <f>IF(ISERROR(VLOOKUP($A99,'Table GL Code'!$A$1:$B$1265,2,0)), "", VLOOKUP($A99,'Table GL Code'!$A$1:$B$1265,2,0))</f>
        <v/>
      </c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11"/>
      <c r="X99" s="64"/>
      <c r="Z99" s="77"/>
      <c r="AA99" s="77"/>
      <c r="AB99" s="77"/>
      <c r="AC99" s="71" t="str">
        <f t="shared" si="4"/>
        <v/>
      </c>
      <c r="AD99" s="71"/>
      <c r="AU99" s="1" t="str">
        <f t="shared" si="5"/>
        <v/>
      </c>
      <c r="AV99" s="1" t="str">
        <f t="shared" si="6"/>
        <v/>
      </c>
    </row>
    <row r="100" spans="1:48" ht="12.75" customHeight="1" x14ac:dyDescent="0.2">
      <c r="A100" s="63"/>
      <c r="B100" s="11"/>
      <c r="C100" s="66"/>
      <c r="D100" s="66"/>
      <c r="E100" s="66"/>
      <c r="F100" s="11"/>
      <c r="G100" s="63"/>
      <c r="H100" s="11"/>
      <c r="I100" s="88" t="str">
        <f>IF(ISERROR(VLOOKUP($A100,'Table GL Code'!$A$1:$B$1265,2,0)), "", VLOOKUP($A100,'Table GL Code'!$A$1:$B$1265,2,0))</f>
        <v/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11"/>
      <c r="X100" s="64"/>
      <c r="Z100" s="77"/>
      <c r="AA100" s="77"/>
      <c r="AB100" s="77"/>
      <c r="AC100" s="71" t="str">
        <f t="shared" si="4"/>
        <v/>
      </c>
      <c r="AD100" s="71"/>
      <c r="AU100" s="1" t="str">
        <f t="shared" si="5"/>
        <v/>
      </c>
      <c r="AV100" s="1" t="str">
        <f t="shared" si="6"/>
        <v/>
      </c>
    </row>
    <row r="101" spans="1:48" ht="12.75" customHeight="1" x14ac:dyDescent="0.2">
      <c r="A101" s="63"/>
      <c r="B101" s="11"/>
      <c r="C101" s="66"/>
      <c r="D101" s="66"/>
      <c r="E101" s="66"/>
      <c r="F101" s="11"/>
      <c r="G101" s="63"/>
      <c r="H101" s="11"/>
      <c r="I101" s="88" t="str">
        <f>IF(ISERROR(VLOOKUP($A101,'Table GL Code'!$A$1:$B$1265,2,0)), "", VLOOKUP($A101,'Table GL Code'!$A$1:$B$1265,2,0))</f>
        <v/>
      </c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11"/>
      <c r="X101" s="64"/>
      <c r="Z101" s="77"/>
      <c r="AA101" s="77"/>
      <c r="AB101" s="77"/>
      <c r="AC101" s="71" t="str">
        <f t="shared" si="4"/>
        <v/>
      </c>
      <c r="AD101" s="71"/>
      <c r="AU101" s="1" t="str">
        <f t="shared" si="5"/>
        <v/>
      </c>
      <c r="AV101" s="1" t="str">
        <f t="shared" si="6"/>
        <v/>
      </c>
    </row>
    <row r="102" spans="1:48" ht="12.75" customHeight="1" x14ac:dyDescent="0.2">
      <c r="A102" s="63"/>
      <c r="B102" s="11"/>
      <c r="C102" s="66"/>
      <c r="D102" s="66"/>
      <c r="E102" s="66"/>
      <c r="F102" s="11"/>
      <c r="G102" s="63"/>
      <c r="H102" s="11"/>
      <c r="I102" s="88" t="str">
        <f>IF(ISERROR(VLOOKUP($A102,'Table GL Code'!$A$1:$B$1265,2,0)), "", VLOOKUP($A102,'Table GL Code'!$A$1:$B$1265,2,0))</f>
        <v/>
      </c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11"/>
      <c r="X102" s="64"/>
      <c r="Z102" s="77"/>
      <c r="AA102" s="77"/>
      <c r="AB102" s="77"/>
      <c r="AC102" s="71" t="str">
        <f t="shared" si="4"/>
        <v/>
      </c>
      <c r="AD102" s="71"/>
      <c r="AU102" s="1" t="str">
        <f t="shared" si="5"/>
        <v/>
      </c>
      <c r="AV102" s="1" t="str">
        <f t="shared" si="6"/>
        <v/>
      </c>
    </row>
    <row r="103" spans="1:48" ht="12.75" customHeight="1" x14ac:dyDescent="0.2">
      <c r="A103" s="63"/>
      <c r="B103" s="11"/>
      <c r="C103" s="66"/>
      <c r="D103" s="66"/>
      <c r="E103" s="66"/>
      <c r="F103" s="11"/>
      <c r="G103" s="63"/>
      <c r="H103" s="11"/>
      <c r="I103" s="88" t="str">
        <f>IF(ISERROR(VLOOKUP($A103,'Table GL Code'!$A$1:$B$1265,2,0)), "", VLOOKUP($A103,'Table GL Code'!$A$1:$B$1265,2,0))</f>
        <v/>
      </c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11"/>
      <c r="X103" s="64"/>
      <c r="Z103" s="77"/>
      <c r="AA103" s="77"/>
      <c r="AB103" s="77"/>
      <c r="AC103" s="71" t="str">
        <f t="shared" si="4"/>
        <v/>
      </c>
      <c r="AD103" s="71"/>
      <c r="AU103" s="1" t="str">
        <f t="shared" si="5"/>
        <v/>
      </c>
      <c r="AV103" s="1" t="str">
        <f t="shared" si="6"/>
        <v/>
      </c>
    </row>
    <row r="104" spans="1:48" ht="12.75" customHeight="1" x14ac:dyDescent="0.2">
      <c r="A104" s="63"/>
      <c r="B104" s="11"/>
      <c r="C104" s="66"/>
      <c r="D104" s="66"/>
      <c r="E104" s="66"/>
      <c r="F104" s="11"/>
      <c r="G104" s="63"/>
      <c r="H104" s="11"/>
      <c r="I104" s="88" t="str">
        <f>IF(ISERROR(VLOOKUP($A104,'Table GL Code'!$A$1:$B$1265,2,0)), "", VLOOKUP($A104,'Table GL Code'!$A$1:$B$1265,2,0))</f>
        <v/>
      </c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11"/>
      <c r="X104" s="64"/>
      <c r="Z104" s="77"/>
      <c r="AA104" s="77"/>
      <c r="AB104" s="77"/>
      <c r="AC104" s="71" t="str">
        <f t="shared" si="4"/>
        <v/>
      </c>
      <c r="AD104" s="71"/>
      <c r="AU104" s="1" t="str">
        <f t="shared" si="5"/>
        <v/>
      </c>
      <c r="AV104" s="1" t="str">
        <f t="shared" si="6"/>
        <v/>
      </c>
    </row>
    <row r="105" spans="1:48" ht="12.75" customHeight="1" x14ac:dyDescent="0.2">
      <c r="A105" s="63"/>
      <c r="B105" s="11"/>
      <c r="C105" s="66"/>
      <c r="D105" s="66"/>
      <c r="E105" s="66"/>
      <c r="F105" s="11"/>
      <c r="G105" s="63"/>
      <c r="H105" s="11"/>
      <c r="I105" s="88" t="str">
        <f>IF(ISERROR(VLOOKUP($A105,'Table GL Code'!$A$1:$B$1265,2,0)), "", VLOOKUP($A105,'Table GL Code'!$A$1:$B$1265,2,0))</f>
        <v/>
      </c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11"/>
      <c r="X105" s="64"/>
      <c r="Z105" s="77"/>
      <c r="AA105" s="77"/>
      <c r="AB105" s="77"/>
      <c r="AC105" s="71" t="str">
        <f t="shared" si="4"/>
        <v/>
      </c>
      <c r="AD105" s="71"/>
      <c r="AU105" s="1" t="str">
        <f t="shared" si="5"/>
        <v/>
      </c>
      <c r="AV105" s="1" t="str">
        <f t="shared" si="6"/>
        <v/>
      </c>
    </row>
    <row r="106" spans="1:48" ht="12.75" customHeight="1" x14ac:dyDescent="0.2">
      <c r="A106" s="63"/>
      <c r="B106" s="11"/>
      <c r="C106" s="66"/>
      <c r="D106" s="66"/>
      <c r="E106" s="66"/>
      <c r="F106" s="11"/>
      <c r="G106" s="63"/>
      <c r="H106" s="11"/>
      <c r="I106" s="88" t="str">
        <f>IF(ISERROR(VLOOKUP($A106,'Table GL Code'!$A$1:$B$1265,2,0)), "", VLOOKUP($A106,'Table GL Code'!$A$1:$B$1265,2,0))</f>
        <v/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11"/>
      <c r="X106" s="64"/>
      <c r="Z106" s="77"/>
      <c r="AA106" s="77"/>
      <c r="AB106" s="77"/>
      <c r="AC106" s="71" t="str">
        <f t="shared" si="4"/>
        <v/>
      </c>
      <c r="AD106" s="71"/>
      <c r="AU106" s="1" t="str">
        <f t="shared" si="5"/>
        <v/>
      </c>
      <c r="AV106" s="1" t="str">
        <f t="shared" si="6"/>
        <v/>
      </c>
    </row>
    <row r="107" spans="1:48" ht="12.75" customHeight="1" x14ac:dyDescent="0.2">
      <c r="A107" s="63"/>
      <c r="B107" s="11"/>
      <c r="C107" s="66"/>
      <c r="D107" s="66"/>
      <c r="E107" s="66"/>
      <c r="F107" s="11"/>
      <c r="G107" s="63"/>
      <c r="H107" s="11"/>
      <c r="I107" s="88" t="str">
        <f>IF(ISERROR(VLOOKUP($A107,'Table GL Code'!$A$1:$B$1265,2,0)), "", VLOOKUP($A107,'Table GL Code'!$A$1:$B$1265,2,0))</f>
        <v/>
      </c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11"/>
      <c r="X107" s="64"/>
      <c r="Z107" s="77"/>
      <c r="AA107" s="77"/>
      <c r="AB107" s="77"/>
      <c r="AC107" s="71" t="str">
        <f t="shared" ref="AC107:AC120" si="7">IF(OR(RIGHT($AA$129,1)="5",RIGHT($AA$129,1)="8"),IF(ISERROR(VLOOKUP(--LEFT($A107,3),CUFormsList,2,0)),"",VLOOKUP(--LEFT($A107,3),CUFormsList,2,0)),IF(AND(LEFT($A107,3)="789",OR($AA$129="50",$AA$129="60",$AA$129="71",$AA$129="73",$AA$129="76")),"Form 2",IF(AND(LEFT($A107,3)="278",OR($AA$129="50",$AA$129="60")),"Form 24 &amp; P5",IF(ISERROR(VLOOKUP(--LEFT($A107,3),FormsList,2,0)),"",IF(AND(VLOOKUP(--LEFT($A107,3),FormsList,2,0)="Form 24",$AA$129&lt;&gt;"50",$AA$129&lt;&gt;"60"),"",VLOOKUP(--LEFT($A107,3),FormsList,2,0))))))</f>
        <v/>
      </c>
      <c r="AD107" s="71"/>
      <c r="AU107" s="1" t="str">
        <f t="shared" si="5"/>
        <v/>
      </c>
      <c r="AV107" s="1" t="str">
        <f t="shared" si="6"/>
        <v/>
      </c>
    </row>
    <row r="108" spans="1:48" ht="12.75" customHeight="1" x14ac:dyDescent="0.2">
      <c r="A108" s="63"/>
      <c r="B108" s="11"/>
      <c r="C108" s="66"/>
      <c r="D108" s="66"/>
      <c r="E108" s="66"/>
      <c r="F108" s="11"/>
      <c r="G108" s="63"/>
      <c r="H108" s="11"/>
      <c r="I108" s="88" t="str">
        <f>IF(ISERROR(VLOOKUP($A108,'Table GL Code'!$A$1:$B$1265,2,0)), "", VLOOKUP($A108,'Table GL Code'!$A$1:$B$1265,2,0))</f>
        <v/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11"/>
      <c r="X108" s="64"/>
      <c r="Z108" s="77"/>
      <c r="AA108" s="77"/>
      <c r="AB108" s="77"/>
      <c r="AC108" s="71" t="str">
        <f t="shared" si="7"/>
        <v/>
      </c>
      <c r="AD108" s="71"/>
      <c r="AU108" s="1" t="str">
        <f t="shared" si="5"/>
        <v/>
      </c>
      <c r="AV108" s="1" t="str">
        <f t="shared" si="6"/>
        <v/>
      </c>
    </row>
    <row r="109" spans="1:48" ht="12.75" customHeight="1" x14ac:dyDescent="0.2">
      <c r="A109" s="63"/>
      <c r="B109" s="11"/>
      <c r="C109" s="66"/>
      <c r="D109" s="66"/>
      <c r="E109" s="66"/>
      <c r="F109" s="11"/>
      <c r="G109" s="63"/>
      <c r="H109" s="11"/>
      <c r="I109" s="88" t="str">
        <f>IF(ISERROR(VLOOKUP($A109,'Table GL Code'!$A$1:$B$1265,2,0)), "", VLOOKUP($A109,'Table GL Code'!$A$1:$B$1265,2,0))</f>
        <v/>
      </c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11"/>
      <c r="X109" s="64"/>
      <c r="Z109" s="77"/>
      <c r="AA109" s="77"/>
      <c r="AB109" s="77"/>
      <c r="AC109" s="71" t="str">
        <f t="shared" si="7"/>
        <v/>
      </c>
      <c r="AD109" s="71"/>
      <c r="AU109" s="1" t="str">
        <f t="shared" si="5"/>
        <v/>
      </c>
      <c r="AV109" s="1" t="str">
        <f t="shared" si="6"/>
        <v/>
      </c>
    </row>
    <row r="110" spans="1:48" ht="12.75" customHeight="1" x14ac:dyDescent="0.2">
      <c r="A110" s="63"/>
      <c r="B110" s="11"/>
      <c r="C110" s="66"/>
      <c r="D110" s="66"/>
      <c r="E110" s="66"/>
      <c r="F110" s="11"/>
      <c r="G110" s="63"/>
      <c r="H110" s="11"/>
      <c r="I110" s="88" t="str">
        <f>IF(ISERROR(VLOOKUP($A110,'Table GL Code'!$A$1:$B$1265,2,0)), "", VLOOKUP($A110,'Table GL Code'!$A$1:$B$1265,2,0))</f>
        <v/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11"/>
      <c r="X110" s="64"/>
      <c r="Z110" s="77"/>
      <c r="AA110" s="77"/>
      <c r="AB110" s="77"/>
      <c r="AC110" s="71" t="str">
        <f t="shared" si="7"/>
        <v/>
      </c>
      <c r="AD110" s="71"/>
      <c r="AU110" s="1" t="str">
        <f t="shared" si="5"/>
        <v/>
      </c>
      <c r="AV110" s="1" t="str">
        <f t="shared" si="6"/>
        <v/>
      </c>
    </row>
    <row r="111" spans="1:48" ht="12.75" customHeight="1" x14ac:dyDescent="0.2">
      <c r="A111" s="63"/>
      <c r="B111" s="11"/>
      <c r="C111" s="66"/>
      <c r="D111" s="66"/>
      <c r="E111" s="66"/>
      <c r="F111" s="11"/>
      <c r="G111" s="63"/>
      <c r="H111" s="11"/>
      <c r="I111" s="88" t="str">
        <f>IF(ISERROR(VLOOKUP($A111,'Table GL Code'!$A$1:$B$1265,2,0)), "", VLOOKUP($A111,'Table GL Code'!$A$1:$B$1265,2,0))</f>
        <v/>
      </c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11"/>
      <c r="X111" s="64"/>
      <c r="Z111" s="77"/>
      <c r="AA111" s="77"/>
      <c r="AB111" s="77"/>
      <c r="AC111" s="71" t="str">
        <f t="shared" si="7"/>
        <v/>
      </c>
      <c r="AD111" s="71"/>
      <c r="AU111" s="1" t="str">
        <f t="shared" si="5"/>
        <v/>
      </c>
      <c r="AV111" s="1" t="str">
        <f t="shared" si="6"/>
        <v/>
      </c>
    </row>
    <row r="112" spans="1:48" ht="12.75" customHeight="1" x14ac:dyDescent="0.2">
      <c r="A112" s="63"/>
      <c r="B112" s="11"/>
      <c r="C112" s="66"/>
      <c r="D112" s="66"/>
      <c r="E112" s="66"/>
      <c r="F112" s="11"/>
      <c r="G112" s="63"/>
      <c r="H112" s="11"/>
      <c r="I112" s="88" t="str">
        <f>IF(ISERROR(VLOOKUP($A112,'Table GL Code'!$A$1:$B$1265,2,0)), "", VLOOKUP($A112,'Table GL Code'!$A$1:$B$1265,2,0))</f>
        <v/>
      </c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11"/>
      <c r="X112" s="64"/>
      <c r="Z112" s="77"/>
      <c r="AA112" s="77"/>
      <c r="AB112" s="77"/>
      <c r="AC112" s="71" t="str">
        <f t="shared" si="7"/>
        <v/>
      </c>
      <c r="AD112" s="71"/>
      <c r="AU112" s="1" t="str">
        <f t="shared" si="5"/>
        <v/>
      </c>
      <c r="AV112" s="1" t="str">
        <f t="shared" si="6"/>
        <v/>
      </c>
    </row>
    <row r="113" spans="1:48" ht="12.75" customHeight="1" x14ac:dyDescent="0.2">
      <c r="A113" s="63"/>
      <c r="B113" s="11"/>
      <c r="C113" s="66"/>
      <c r="D113" s="66"/>
      <c r="E113" s="66"/>
      <c r="F113" s="11"/>
      <c r="G113" s="63"/>
      <c r="H113" s="11"/>
      <c r="I113" s="88" t="str">
        <f>IF(ISERROR(VLOOKUP($A113,'Table GL Code'!$A$1:$B$1265,2,0)), "", VLOOKUP($A113,'Table GL Code'!$A$1:$B$1265,2,0))</f>
        <v/>
      </c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11"/>
      <c r="X113" s="64"/>
      <c r="Z113" s="77"/>
      <c r="AA113" s="77"/>
      <c r="AB113" s="77"/>
      <c r="AC113" s="71" t="str">
        <f t="shared" si="7"/>
        <v/>
      </c>
      <c r="AD113" s="71"/>
      <c r="AU113" s="1" t="str">
        <f t="shared" si="5"/>
        <v/>
      </c>
      <c r="AV113" s="1" t="str">
        <f t="shared" si="6"/>
        <v/>
      </c>
    </row>
    <row r="114" spans="1:48" ht="12.75" customHeight="1" x14ac:dyDescent="0.2">
      <c r="A114" s="63"/>
      <c r="B114" s="11"/>
      <c r="C114" s="66"/>
      <c r="D114" s="66"/>
      <c r="E114" s="66"/>
      <c r="F114" s="11"/>
      <c r="G114" s="63"/>
      <c r="H114" s="11"/>
      <c r="I114" s="88" t="str">
        <f>IF(ISERROR(VLOOKUP($A114,'Table GL Code'!$A$1:$B$1265,2,0)), "", VLOOKUP($A114,'Table GL Code'!$A$1:$B$1265,2,0))</f>
        <v/>
      </c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11"/>
      <c r="X114" s="64"/>
      <c r="Z114" s="77"/>
      <c r="AA114" s="77"/>
      <c r="AB114" s="77"/>
      <c r="AC114" s="71" t="str">
        <f t="shared" si="7"/>
        <v/>
      </c>
      <c r="AD114" s="71"/>
      <c r="AU114" s="1" t="str">
        <f t="shared" si="5"/>
        <v/>
      </c>
      <c r="AV114" s="1" t="str">
        <f t="shared" si="6"/>
        <v/>
      </c>
    </row>
    <row r="115" spans="1:48" ht="12.75" customHeight="1" x14ac:dyDescent="0.2">
      <c r="A115" s="63"/>
      <c r="B115" s="11"/>
      <c r="C115" s="66"/>
      <c r="D115" s="66"/>
      <c r="E115" s="66"/>
      <c r="F115" s="11"/>
      <c r="G115" s="63"/>
      <c r="H115" s="11"/>
      <c r="I115" s="88" t="str">
        <f>IF(ISERROR(VLOOKUP($A115,'Table GL Code'!$A$1:$B$1265,2,0)), "", VLOOKUP($A115,'Table GL Code'!$A$1:$B$1265,2,0))</f>
        <v/>
      </c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11"/>
      <c r="X115" s="64"/>
      <c r="Z115" s="77"/>
      <c r="AA115" s="77"/>
      <c r="AB115" s="77"/>
      <c r="AC115" s="71" t="str">
        <f t="shared" si="7"/>
        <v/>
      </c>
      <c r="AD115" s="71"/>
      <c r="AU115" s="1" t="str">
        <f t="shared" si="5"/>
        <v/>
      </c>
      <c r="AV115" s="1" t="str">
        <f t="shared" si="6"/>
        <v/>
      </c>
    </row>
    <row r="116" spans="1:48" x14ac:dyDescent="0.2">
      <c r="A116" s="63"/>
      <c r="B116" s="11"/>
      <c r="C116" s="66"/>
      <c r="D116" s="66"/>
      <c r="E116" s="66"/>
      <c r="F116" s="11"/>
      <c r="G116" s="63"/>
      <c r="H116" s="11"/>
      <c r="I116" s="88" t="str">
        <f>IF(ISERROR(VLOOKUP($A116,'Table GL Code'!$A$1:$B$1265,2,0)), "", VLOOKUP($A116,'Table GL Code'!$A$1:$B$1265,2,0))</f>
        <v/>
      </c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11"/>
      <c r="X116" s="64"/>
      <c r="Z116" s="77"/>
      <c r="AA116" s="77"/>
      <c r="AB116" s="77"/>
      <c r="AC116" s="71" t="str">
        <f t="shared" si="7"/>
        <v/>
      </c>
      <c r="AD116" s="71"/>
      <c r="AU116" s="1" t="str">
        <f t="shared" si="5"/>
        <v/>
      </c>
      <c r="AV116" s="1" t="str">
        <f t="shared" si="6"/>
        <v/>
      </c>
    </row>
    <row r="117" spans="1:48" x14ac:dyDescent="0.2">
      <c r="A117" s="63"/>
      <c r="B117" s="11"/>
      <c r="C117" s="66"/>
      <c r="D117" s="66"/>
      <c r="E117" s="66"/>
      <c r="F117" s="11"/>
      <c r="G117" s="63"/>
      <c r="H117" s="11"/>
      <c r="I117" s="88" t="str">
        <f>IF(ISERROR(VLOOKUP($A117,'Table GL Code'!$A$1:$B$1265,2,0)), "", VLOOKUP($A117,'Table GL Code'!$A$1:$B$1265,2,0))</f>
        <v/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11"/>
      <c r="X117" s="64"/>
      <c r="Z117" s="77"/>
      <c r="AA117" s="77"/>
      <c r="AB117" s="77"/>
      <c r="AC117" s="71" t="str">
        <f t="shared" si="7"/>
        <v/>
      </c>
      <c r="AD117" s="71"/>
      <c r="AU117" s="1" t="str">
        <f t="shared" si="5"/>
        <v/>
      </c>
      <c r="AV117" s="1" t="str">
        <f t="shared" si="6"/>
        <v/>
      </c>
    </row>
    <row r="118" spans="1:48" ht="12.75" customHeight="1" x14ac:dyDescent="0.2">
      <c r="A118" s="63"/>
      <c r="B118" s="11"/>
      <c r="C118" s="66"/>
      <c r="D118" s="66"/>
      <c r="E118" s="66"/>
      <c r="F118" s="11"/>
      <c r="G118" s="63"/>
      <c r="H118" s="11"/>
      <c r="I118" s="88" t="str">
        <f>IF(ISERROR(VLOOKUP($A118,'Table GL Code'!$A$1:$B$1265,2,0)), "", VLOOKUP($A118,'Table GL Code'!$A$1:$B$1265,2,0))</f>
        <v/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11"/>
      <c r="X118" s="64"/>
      <c r="Z118" s="77"/>
      <c r="AA118" s="77"/>
      <c r="AB118" s="77"/>
      <c r="AC118" s="71" t="str">
        <f t="shared" si="7"/>
        <v/>
      </c>
      <c r="AD118" s="71"/>
      <c r="AU118" s="1" t="str">
        <f t="shared" si="5"/>
        <v/>
      </c>
      <c r="AV118" s="1" t="str">
        <f t="shared" si="6"/>
        <v/>
      </c>
    </row>
    <row r="119" spans="1:48" ht="12.75" customHeight="1" x14ac:dyDescent="0.2">
      <c r="A119" s="63"/>
      <c r="B119" s="11"/>
      <c r="C119" s="66"/>
      <c r="D119" s="66"/>
      <c r="E119" s="66"/>
      <c r="F119" s="11"/>
      <c r="G119" s="63"/>
      <c r="H119" s="11"/>
      <c r="I119" s="88" t="str">
        <f>IF(ISERROR(VLOOKUP($A119,'Table GL Code'!$A$1:$B$1265,2,0)), "", VLOOKUP($A119,'Table GL Code'!$A$1:$B$1265,2,0))</f>
        <v/>
      </c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11"/>
      <c r="X119" s="64"/>
      <c r="Z119" s="77"/>
      <c r="AA119" s="77"/>
      <c r="AB119" s="77"/>
      <c r="AC119" s="71" t="str">
        <f t="shared" si="7"/>
        <v/>
      </c>
      <c r="AD119" s="71"/>
      <c r="AU119" s="1" t="str">
        <f t="shared" si="5"/>
        <v/>
      </c>
      <c r="AV119" s="1" t="str">
        <f t="shared" si="6"/>
        <v/>
      </c>
    </row>
    <row r="120" spans="1:48" ht="12.75" customHeight="1" thickBot="1" x14ac:dyDescent="0.25">
      <c r="A120" s="63"/>
      <c r="B120" s="11"/>
      <c r="C120" s="66"/>
      <c r="D120" s="66"/>
      <c r="E120" s="66"/>
      <c r="F120" s="11"/>
      <c r="G120" s="63"/>
      <c r="H120" s="11"/>
      <c r="I120" s="88" t="str">
        <f>IF(ISERROR(VLOOKUP($A120,'Table GL Code'!$A$1:$B$1265,2,0)), "", VLOOKUP($A120,'Table GL Code'!$A$1:$B$1265,2,0))</f>
        <v/>
      </c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11"/>
      <c r="X120" s="64"/>
      <c r="Z120" s="77"/>
      <c r="AA120" s="77"/>
      <c r="AB120" s="77"/>
      <c r="AC120" s="71" t="str">
        <f t="shared" si="7"/>
        <v/>
      </c>
      <c r="AD120" s="71"/>
      <c r="AU120" s="1" t="str">
        <f>IF(OR($AA$129="71",$AA$129="73",$AA$129="74",$AA$129="76",$AA$129="79"),"",IF(ISERROR(--LEFT($A120,3)),"",IF(OR(--LEFT($A120,3)="725",--LEFT($A120,3)="775"),--LEFT($A120,3),IF(ISERROR(VLOOKUP(--LEFT($A120,3),ChangeCA,1,0)),"",VLOOKUP(--LEFT($A120,3),ChangeCA,1,0)))))</f>
        <v/>
      </c>
      <c r="AV120" s="1" t="str">
        <f>IF(OR($AA$129="71",$AA$129="73",$AA$129="74",$AA$129="76",$AA$129="79"),"",IF(ISERROR(VLOOKUP(--LEFT($A120,3),ChangeLTL,1,0)),"",VLOOKUP(--LEFT($A120,3),ChangeLTL,1,0)))</f>
        <v/>
      </c>
    </row>
    <row r="121" spans="1:48" ht="15" customHeight="1" thickBot="1" x14ac:dyDescent="0.25">
      <c r="X121" s="12">
        <f>SUM(X11:X120)</f>
        <v>0</v>
      </c>
      <c r="Z121" s="78">
        <f>SUM(Z11:Z120)</f>
        <v>0</v>
      </c>
      <c r="AA121" s="78"/>
      <c r="AB121" s="78"/>
      <c r="AU121" s="27" t="str">
        <f>IF(COUNTIF($AU$11:$AU$120,"")&lt;110,"ChangeCA","")</f>
        <v/>
      </c>
      <c r="AV121" s="27" t="str">
        <f>IF(COUNTIF($AV$11:$AV$120,"")&lt;110,"ChangeLTL","")</f>
        <v/>
      </c>
    </row>
    <row r="122" spans="1:48" ht="13.5" thickTop="1" x14ac:dyDescent="0.2">
      <c r="A122" s="13" t="s">
        <v>12</v>
      </c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1:48" x14ac:dyDescent="0.2">
      <c r="A123" s="13" t="s">
        <v>13</v>
      </c>
      <c r="C123" s="81"/>
      <c r="D123" s="81"/>
      <c r="E123" s="81"/>
      <c r="X123" s="82" t="str">
        <f>IF($X$121=$Z$121,"",IF(ABS($X$121)=ABS($Z$121),"","Debit and credit amounts MUST equal."))</f>
        <v/>
      </c>
      <c r="Y123" s="82"/>
      <c r="Z123" s="82"/>
      <c r="AA123" s="82"/>
      <c r="AB123" s="82"/>
    </row>
    <row r="124" spans="1:48" x14ac:dyDescent="0.2">
      <c r="A124" s="13" t="s">
        <v>973</v>
      </c>
      <c r="C124" s="63"/>
      <c r="D124" s="14" t="s">
        <v>974</v>
      </c>
      <c r="E124" s="63"/>
    </row>
    <row r="125" spans="1:48" ht="4.5" customHeight="1" thickBot="1" x14ac:dyDescent="0.25">
      <c r="Y125" s="15"/>
      <c r="Z125" s="15"/>
      <c r="AA125" s="15"/>
      <c r="AB125" s="15"/>
    </row>
    <row r="126" spans="1:48" x14ac:dyDescent="0.2">
      <c r="A126" s="13" t="s">
        <v>3</v>
      </c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8"/>
      <c r="Y126" s="34"/>
      <c r="Z126" s="101" t="s">
        <v>9</v>
      </c>
      <c r="AA126" s="102"/>
      <c r="AB126" s="102"/>
      <c r="AC126" s="102"/>
      <c r="AD126" s="103"/>
    </row>
    <row r="127" spans="1:48" ht="6.75" customHeight="1" x14ac:dyDescent="0.2"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1"/>
      <c r="Y127" s="15"/>
      <c r="Z127" s="85" t="s">
        <v>993</v>
      </c>
      <c r="AA127" s="86"/>
      <c r="AB127" s="86"/>
      <c r="AC127" s="86"/>
      <c r="AD127" s="87"/>
    </row>
    <row r="128" spans="1:48" ht="9.75" customHeight="1" x14ac:dyDescent="0.2"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1"/>
      <c r="Y128" s="29"/>
      <c r="Z128" s="68" t="s">
        <v>7</v>
      </c>
      <c r="AA128" s="69"/>
      <c r="AB128" s="69"/>
      <c r="AC128" s="69"/>
      <c r="AD128" s="70"/>
    </row>
    <row r="129" spans="1:30" ht="18.75" customHeight="1" x14ac:dyDescent="0.2">
      <c r="B129" s="10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1"/>
      <c r="Z129" s="28" t="s">
        <v>1027</v>
      </c>
      <c r="AA129" s="30" t="str">
        <f>MID(AC129,1,2)</f>
        <v/>
      </c>
      <c r="AB129" s="29" t="s">
        <v>1028</v>
      </c>
      <c r="AC129" s="83" t="str">
        <f>IF(ISERROR(VLOOKUP($F$6,FundsList,2,0)), "", VLOOKUP($F$6,FundsList,2,0))</f>
        <v/>
      </c>
      <c r="AD129" s="84"/>
    </row>
    <row r="130" spans="1:30" ht="12.75" customHeight="1" x14ac:dyDescent="0.2"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1"/>
      <c r="Y130" s="4"/>
      <c r="Z130" s="16"/>
      <c r="AA130" s="29"/>
      <c r="AB130" s="34"/>
      <c r="AC130" s="71"/>
      <c r="AD130" s="72"/>
    </row>
    <row r="131" spans="1:30" x14ac:dyDescent="0.2"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4"/>
      <c r="Y131" s="34"/>
      <c r="Z131" s="68" t="s">
        <v>4</v>
      </c>
      <c r="AA131" s="69"/>
      <c r="AB131" s="17"/>
      <c r="AC131" s="18"/>
      <c r="AD131" s="19"/>
    </row>
    <row r="132" spans="1:30" ht="15" customHeight="1" x14ac:dyDescent="0.2">
      <c r="A132" s="79" t="str">
        <f>IF(OR(AND(OR(LEFT(A11,3)="611",LEFT(A11,1)="8"),C11=""),AND(OR(LEFT(A12,3)="611",LEFT(A12,1)="8"),C12=""),AND(OR(LEFT(A13,3)="611",LEFT(A13,1)="8"),C13=""),AND(OR(LEFT(A14,3)="611",LEFT(A14,1)="8"),C14=""),AND(OR(LEFT(A15,3)="611",LEFT(A15,1)="8"),C15=""),AND(OR(LEFT(A16,3)="611",LEFT(A16,1)="8"),C16=""),AND(OR(LEFT(A17,3)="611",LEFT(A17,1)="8"),C17=""),AND(OR(LEFT(A18,3)="611",LEFT(A18,1)="8"),C18=""),AND(OR(LEFT(A19,3)="611",LEFT(A19,1)="8"),C19=""),AND(OR(LEFT(A20,3)="611",LEFT(A20,1)="8"),C20=""),AND(OR(LEFT(A21,3)="611",LEFT(A21,1)="8"),C21=""),AND(OR(LEFT(A22,3)="611",LEFT(A22,1)="8"),C22=""),AND(OR(LEFT(A23,3)="611",LEFT(A23,1)="8"),C23=""),AND(OR(LEFT(A120,3)="611",LEFT(A120,1)="8"),C120="")),"(1) ERROR: A CATEGORY IS REQUIRED FOR THE HIGHLIGHTED CELL(S).","(1) Required when G/L - 611XX or 8XXXX is used")</f>
        <v>(1) Required when G/L - 611XX or 8XXXX is used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32"/>
      <c r="X132" s="73"/>
      <c r="Y132" s="10"/>
      <c r="Z132" s="20"/>
      <c r="AD132" s="21"/>
    </row>
    <row r="133" spans="1:30" ht="12.75" customHeight="1" x14ac:dyDescent="0.2">
      <c r="A133" s="80" t="str">
        <f>IF(ISERROR(AA129),"",IF(OR(AA129="50",AA129="60"),"(2) Since this is an adjustment to a proprietary fund, please consider if an update to your Cash Flow Form (Form 30) is needed.",""))</f>
        <v/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33"/>
      <c r="X133" s="74"/>
      <c r="Y133" s="34"/>
      <c r="Z133" s="68" t="s">
        <v>5</v>
      </c>
      <c r="AA133" s="69"/>
      <c r="AB133" s="17"/>
      <c r="AC133" s="18"/>
      <c r="AD133" s="19"/>
    </row>
    <row r="134" spans="1:30" ht="15" customHeight="1" x14ac:dyDescent="0.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33"/>
      <c r="X134" s="74"/>
      <c r="Y134" s="10"/>
      <c r="Z134" s="20"/>
      <c r="AD134" s="21"/>
    </row>
    <row r="135" spans="1:30" x14ac:dyDescent="0.2">
      <c r="A135" s="67" t="str">
        <f>IF(AND($AU$121="ChangeCA",$AV$121="ChangeLTL"),"(3) The G/L code(s) used on this adjustment form will require an update to be made to both the Form 19-Changes in Capital Assets and the Form 20-Changes in Long-term Liabilities workbooks.",IF(AND($AU$121="ChangeCA",$AV$121=""),"(3) The G/L code(s) used on this adjustment form will require an update to be made to the Form 19-Changes in Capital Assets workbook.",IF(AND($AU$121="",$AV$121="ChangeLTL"),"(3) The G/L code(s) used on this adjustment form will require an update to be made to the Form 20-Changes in Long-term Liabilities workbook.","")))</f>
        <v/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33"/>
      <c r="X135" s="74"/>
      <c r="Y135" s="34"/>
      <c r="Z135" s="68" t="s">
        <v>6</v>
      </c>
      <c r="AA135" s="69"/>
      <c r="AB135" s="17"/>
      <c r="AC135" s="18"/>
      <c r="AD135" s="19"/>
    </row>
    <row r="136" spans="1:30" ht="29.25" customHeight="1" thickBot="1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33"/>
      <c r="X136" s="74"/>
      <c r="Y136" s="10"/>
      <c r="Z136" s="22"/>
      <c r="AA136" s="23"/>
      <c r="AB136" s="23"/>
      <c r="AC136" s="24"/>
      <c r="AD136" s="25"/>
    </row>
    <row r="137" spans="1:30" x14ac:dyDescent="0.2">
      <c r="A137" s="115" t="s">
        <v>2533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7"/>
      <c r="X137" s="74"/>
      <c r="Y137" s="34"/>
      <c r="AC137" s="75"/>
      <c r="AD137" s="75"/>
    </row>
    <row r="138" spans="1:30" x14ac:dyDescent="0.2">
      <c r="A138" s="118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20"/>
      <c r="W138" s="34"/>
      <c r="X138" s="74"/>
      <c r="Z138" s="1"/>
      <c r="AA138" s="1"/>
      <c r="AB138" s="1"/>
      <c r="AC138" s="76"/>
      <c r="AD138" s="76"/>
    </row>
    <row r="139" spans="1:30" x14ac:dyDescent="0.2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20"/>
      <c r="Z139" s="1"/>
      <c r="AA139" s="1"/>
      <c r="AB139" s="1"/>
    </row>
    <row r="140" spans="1:30" x14ac:dyDescent="0.2">
      <c r="A140" s="118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20"/>
    </row>
    <row r="141" spans="1:30" ht="13.5" thickBot="1" x14ac:dyDescent="0.25">
      <c r="A141" s="121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3"/>
    </row>
  </sheetData>
  <sheetProtection algorithmName="SHA-512" hashValue="SDVLLjdctj/UXNsqYtfTFFolxCMGJmy0n0GOLViSpzf4oxE2ft0LzQPpBLHdKf4SXZ3ZtvZzo2dQ8joq16Wxjw==" saltValue="nt3FnPa40WPUabkKPLwg/g==" spinCount="100000" sheet="1" formatRows="0"/>
  <mergeCells count="472">
    <mergeCell ref="A137:V141"/>
    <mergeCell ref="C119:E119"/>
    <mergeCell ref="I119:V119"/>
    <mergeCell ref="C114:E114"/>
    <mergeCell ref="I114:V114"/>
    <mergeCell ref="C115:E115"/>
    <mergeCell ref="I115:V115"/>
    <mergeCell ref="C116:E116"/>
    <mergeCell ref="I116:V116"/>
    <mergeCell ref="C117:E117"/>
    <mergeCell ref="I117:V117"/>
    <mergeCell ref="C118:E118"/>
    <mergeCell ref="I118:V118"/>
    <mergeCell ref="C109:E109"/>
    <mergeCell ref="I109:V109"/>
    <mergeCell ref="C110:E110"/>
    <mergeCell ref="I110:V110"/>
    <mergeCell ref="C111:E111"/>
    <mergeCell ref="I111:V111"/>
    <mergeCell ref="C112:E112"/>
    <mergeCell ref="I112:V112"/>
    <mergeCell ref="C113:E113"/>
    <mergeCell ref="I113:V113"/>
    <mergeCell ref="C104:E104"/>
    <mergeCell ref="I104:V104"/>
    <mergeCell ref="C105:E105"/>
    <mergeCell ref="I105:V105"/>
    <mergeCell ref="C106:E106"/>
    <mergeCell ref="I106:V106"/>
    <mergeCell ref="C107:E107"/>
    <mergeCell ref="I107:V107"/>
    <mergeCell ref="C108:E108"/>
    <mergeCell ref="I108:V108"/>
    <mergeCell ref="C99:E99"/>
    <mergeCell ref="I99:V99"/>
    <mergeCell ref="C100:E100"/>
    <mergeCell ref="I100:V100"/>
    <mergeCell ref="C101:E101"/>
    <mergeCell ref="I101:V101"/>
    <mergeCell ref="C102:E102"/>
    <mergeCell ref="I102:V102"/>
    <mergeCell ref="C103:E103"/>
    <mergeCell ref="I103:V103"/>
    <mergeCell ref="C94:E94"/>
    <mergeCell ref="I94:V94"/>
    <mergeCell ref="C95:E95"/>
    <mergeCell ref="I95:V95"/>
    <mergeCell ref="C96:E96"/>
    <mergeCell ref="I96:V96"/>
    <mergeCell ref="C97:E97"/>
    <mergeCell ref="I97:V97"/>
    <mergeCell ref="C98:E98"/>
    <mergeCell ref="I98:V98"/>
    <mergeCell ref="C89:E89"/>
    <mergeCell ref="I89:V89"/>
    <mergeCell ref="C90:E90"/>
    <mergeCell ref="I90:V90"/>
    <mergeCell ref="C91:E91"/>
    <mergeCell ref="I91:V91"/>
    <mergeCell ref="C92:E92"/>
    <mergeCell ref="I92:V92"/>
    <mergeCell ref="C93:E93"/>
    <mergeCell ref="I93:V93"/>
    <mergeCell ref="C84:E84"/>
    <mergeCell ref="I84:V84"/>
    <mergeCell ref="C85:E85"/>
    <mergeCell ref="I85:V85"/>
    <mergeCell ref="C86:E86"/>
    <mergeCell ref="I86:V86"/>
    <mergeCell ref="C87:E87"/>
    <mergeCell ref="I87:V87"/>
    <mergeCell ref="C88:E88"/>
    <mergeCell ref="I88:V88"/>
    <mergeCell ref="C79:E79"/>
    <mergeCell ref="I79:V79"/>
    <mergeCell ref="C80:E80"/>
    <mergeCell ref="I80:V80"/>
    <mergeCell ref="C81:E81"/>
    <mergeCell ref="I81:V81"/>
    <mergeCell ref="C82:E82"/>
    <mergeCell ref="I82:V82"/>
    <mergeCell ref="C83:E83"/>
    <mergeCell ref="I83:V83"/>
    <mergeCell ref="C74:E74"/>
    <mergeCell ref="I74:V74"/>
    <mergeCell ref="C75:E75"/>
    <mergeCell ref="I75:V75"/>
    <mergeCell ref="C76:E76"/>
    <mergeCell ref="I76:V76"/>
    <mergeCell ref="C77:E77"/>
    <mergeCell ref="I77:V77"/>
    <mergeCell ref="C78:E78"/>
    <mergeCell ref="I78:V78"/>
    <mergeCell ref="C69:E69"/>
    <mergeCell ref="I69:V69"/>
    <mergeCell ref="C70:E70"/>
    <mergeCell ref="I70:V70"/>
    <mergeCell ref="C71:E71"/>
    <mergeCell ref="I71:V71"/>
    <mergeCell ref="C72:E72"/>
    <mergeCell ref="I72:V72"/>
    <mergeCell ref="C73:E73"/>
    <mergeCell ref="I73:V73"/>
    <mergeCell ref="C64:E64"/>
    <mergeCell ref="I64:V64"/>
    <mergeCell ref="C65:E65"/>
    <mergeCell ref="I65:V65"/>
    <mergeCell ref="C66:E66"/>
    <mergeCell ref="I66:V66"/>
    <mergeCell ref="C67:E67"/>
    <mergeCell ref="I67:V67"/>
    <mergeCell ref="C68:E68"/>
    <mergeCell ref="I68:V68"/>
    <mergeCell ref="C59:E59"/>
    <mergeCell ref="I59:V59"/>
    <mergeCell ref="C60:E60"/>
    <mergeCell ref="I60:V60"/>
    <mergeCell ref="C61:E61"/>
    <mergeCell ref="I61:V61"/>
    <mergeCell ref="C62:E62"/>
    <mergeCell ref="I62:V62"/>
    <mergeCell ref="C63:E63"/>
    <mergeCell ref="I63:V63"/>
    <mergeCell ref="C54:E54"/>
    <mergeCell ref="I54:V54"/>
    <mergeCell ref="C55:E55"/>
    <mergeCell ref="I55:V55"/>
    <mergeCell ref="C56:E56"/>
    <mergeCell ref="I56:V56"/>
    <mergeCell ref="C57:E57"/>
    <mergeCell ref="I57:V57"/>
    <mergeCell ref="C58:E58"/>
    <mergeCell ref="I58:V58"/>
    <mergeCell ref="C49:E49"/>
    <mergeCell ref="I49:V49"/>
    <mergeCell ref="C50:E50"/>
    <mergeCell ref="I50:V50"/>
    <mergeCell ref="C51:E51"/>
    <mergeCell ref="I51:V51"/>
    <mergeCell ref="C52:E52"/>
    <mergeCell ref="I52:V52"/>
    <mergeCell ref="C53:E53"/>
    <mergeCell ref="I53:V53"/>
    <mergeCell ref="C44:E44"/>
    <mergeCell ref="I44:V44"/>
    <mergeCell ref="C45:E45"/>
    <mergeCell ref="I45:V45"/>
    <mergeCell ref="C46:E46"/>
    <mergeCell ref="I46:V46"/>
    <mergeCell ref="C47:E47"/>
    <mergeCell ref="I47:V47"/>
    <mergeCell ref="C48:E48"/>
    <mergeCell ref="I48:V48"/>
    <mergeCell ref="C39:E39"/>
    <mergeCell ref="I39:V39"/>
    <mergeCell ref="C40:E40"/>
    <mergeCell ref="I40:V40"/>
    <mergeCell ref="C41:E41"/>
    <mergeCell ref="I41:V41"/>
    <mergeCell ref="C42:E42"/>
    <mergeCell ref="I42:V42"/>
    <mergeCell ref="C43:E43"/>
    <mergeCell ref="I43:V43"/>
    <mergeCell ref="C34:E34"/>
    <mergeCell ref="I34:V34"/>
    <mergeCell ref="C35:E35"/>
    <mergeCell ref="I35:V35"/>
    <mergeCell ref="C36:E36"/>
    <mergeCell ref="I36:V36"/>
    <mergeCell ref="C37:E37"/>
    <mergeCell ref="I37:V37"/>
    <mergeCell ref="C38:E38"/>
    <mergeCell ref="I38:V38"/>
    <mergeCell ref="C29:E29"/>
    <mergeCell ref="I29:V29"/>
    <mergeCell ref="C30:E30"/>
    <mergeCell ref="I30:V30"/>
    <mergeCell ref="C31:E31"/>
    <mergeCell ref="I31:V31"/>
    <mergeCell ref="C32:E32"/>
    <mergeCell ref="I32:V32"/>
    <mergeCell ref="C33:E33"/>
    <mergeCell ref="I33:V33"/>
    <mergeCell ref="C24:E24"/>
    <mergeCell ref="I24:V24"/>
    <mergeCell ref="C25:E25"/>
    <mergeCell ref="I25:V25"/>
    <mergeCell ref="C26:E26"/>
    <mergeCell ref="I26:V26"/>
    <mergeCell ref="C27:E27"/>
    <mergeCell ref="I27:V27"/>
    <mergeCell ref="C28:E28"/>
    <mergeCell ref="I28:V28"/>
    <mergeCell ref="AC117:AD117"/>
    <mergeCell ref="AC118:AD118"/>
    <mergeCell ref="AC119:AD119"/>
    <mergeCell ref="AC112:AD112"/>
    <mergeCell ref="AC113:AD113"/>
    <mergeCell ref="AC114:AD114"/>
    <mergeCell ref="AC115:AD115"/>
    <mergeCell ref="AC116:AD116"/>
    <mergeCell ref="AC107:AD107"/>
    <mergeCell ref="AC108:AD108"/>
    <mergeCell ref="AC109:AD109"/>
    <mergeCell ref="AC110:AD110"/>
    <mergeCell ref="AC111:AD111"/>
    <mergeCell ref="AC102:AD102"/>
    <mergeCell ref="AC103:AD103"/>
    <mergeCell ref="AC104:AD104"/>
    <mergeCell ref="AC105:AD105"/>
    <mergeCell ref="AC106:AD106"/>
    <mergeCell ref="AC97:AD97"/>
    <mergeCell ref="AC98:AD98"/>
    <mergeCell ref="AC99:AD99"/>
    <mergeCell ref="AC100:AD100"/>
    <mergeCell ref="AC101:AD101"/>
    <mergeCell ref="AC92:AD92"/>
    <mergeCell ref="AC93:AD93"/>
    <mergeCell ref="AC94:AD94"/>
    <mergeCell ref="AC95:AD95"/>
    <mergeCell ref="AC96:AD96"/>
    <mergeCell ref="AC87:AD87"/>
    <mergeCell ref="AC88:AD88"/>
    <mergeCell ref="AC89:AD89"/>
    <mergeCell ref="AC90:AD90"/>
    <mergeCell ref="AC91:AD91"/>
    <mergeCell ref="AC82:AD82"/>
    <mergeCell ref="AC83:AD83"/>
    <mergeCell ref="AC84:AD84"/>
    <mergeCell ref="AC85:AD85"/>
    <mergeCell ref="AC86:AD86"/>
    <mergeCell ref="AC77:AD77"/>
    <mergeCell ref="AC78:AD78"/>
    <mergeCell ref="AC79:AD79"/>
    <mergeCell ref="AC80:AD80"/>
    <mergeCell ref="AC81:AD81"/>
    <mergeCell ref="AC72:AD72"/>
    <mergeCell ref="AC73:AD73"/>
    <mergeCell ref="AC74:AD74"/>
    <mergeCell ref="AC75:AD75"/>
    <mergeCell ref="AC76:AD76"/>
    <mergeCell ref="AC67:AD67"/>
    <mergeCell ref="AC68:AD68"/>
    <mergeCell ref="AC69:AD69"/>
    <mergeCell ref="AC70:AD70"/>
    <mergeCell ref="AC71:AD71"/>
    <mergeCell ref="AC62:AD62"/>
    <mergeCell ref="AC63:AD63"/>
    <mergeCell ref="AC64:AD64"/>
    <mergeCell ref="AC65:AD65"/>
    <mergeCell ref="AC66:AD66"/>
    <mergeCell ref="AC57:AD57"/>
    <mergeCell ref="AC58:AD58"/>
    <mergeCell ref="AC59:AD59"/>
    <mergeCell ref="AC60:AD60"/>
    <mergeCell ref="AC61:AD61"/>
    <mergeCell ref="AC52:AD52"/>
    <mergeCell ref="AC53:AD53"/>
    <mergeCell ref="AC54:AD54"/>
    <mergeCell ref="AC55:AD55"/>
    <mergeCell ref="AC56:AD56"/>
    <mergeCell ref="AC47:AD47"/>
    <mergeCell ref="AC48:AD48"/>
    <mergeCell ref="AC49:AD49"/>
    <mergeCell ref="AC50:AD50"/>
    <mergeCell ref="AC51:AD51"/>
    <mergeCell ref="AC42:AD42"/>
    <mergeCell ref="AC43:AD43"/>
    <mergeCell ref="AC44:AD44"/>
    <mergeCell ref="AC45:AD45"/>
    <mergeCell ref="AC46:AD46"/>
    <mergeCell ref="AC37:AD37"/>
    <mergeCell ref="AC38:AD38"/>
    <mergeCell ref="AC39:AD39"/>
    <mergeCell ref="AC40:AD40"/>
    <mergeCell ref="AC41:AD41"/>
    <mergeCell ref="Z117:AB117"/>
    <mergeCell ref="Z118:AB118"/>
    <mergeCell ref="Z119:AB119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Z112:AB112"/>
    <mergeCell ref="Z113:AB113"/>
    <mergeCell ref="Z114:AB114"/>
    <mergeCell ref="Z115:AB115"/>
    <mergeCell ref="Z116:AB116"/>
    <mergeCell ref="Z107:AB107"/>
    <mergeCell ref="Z108:AB108"/>
    <mergeCell ref="Z109:AB109"/>
    <mergeCell ref="Z110:AB110"/>
    <mergeCell ref="Z111:AB111"/>
    <mergeCell ref="Z102:AB102"/>
    <mergeCell ref="Z103:AB103"/>
    <mergeCell ref="Z104:AB104"/>
    <mergeCell ref="Z105:AB105"/>
    <mergeCell ref="Z106:AB106"/>
    <mergeCell ref="Z97:AB97"/>
    <mergeCell ref="Z98:AB98"/>
    <mergeCell ref="Z99:AB99"/>
    <mergeCell ref="Z100:AB100"/>
    <mergeCell ref="Z101:AB101"/>
    <mergeCell ref="Z92:AB92"/>
    <mergeCell ref="Z93:AB93"/>
    <mergeCell ref="Z94:AB94"/>
    <mergeCell ref="Z95:AB95"/>
    <mergeCell ref="Z96:AB96"/>
    <mergeCell ref="Z87:AB87"/>
    <mergeCell ref="Z88:AB88"/>
    <mergeCell ref="Z89:AB89"/>
    <mergeCell ref="Z90:AB90"/>
    <mergeCell ref="Z91:AB91"/>
    <mergeCell ref="Z82:AB82"/>
    <mergeCell ref="Z83:AB83"/>
    <mergeCell ref="Z84:AB84"/>
    <mergeCell ref="Z85:AB85"/>
    <mergeCell ref="Z86:AB86"/>
    <mergeCell ref="Z77:AB77"/>
    <mergeCell ref="Z78:AB78"/>
    <mergeCell ref="Z79:AB79"/>
    <mergeCell ref="Z80:AB80"/>
    <mergeCell ref="Z81:AB81"/>
    <mergeCell ref="Z72:AB72"/>
    <mergeCell ref="Z73:AB73"/>
    <mergeCell ref="Z74:AB74"/>
    <mergeCell ref="Z75:AB75"/>
    <mergeCell ref="Z76:AB76"/>
    <mergeCell ref="Z67:AB67"/>
    <mergeCell ref="Z68:AB68"/>
    <mergeCell ref="Z69:AB69"/>
    <mergeCell ref="Z70:AB70"/>
    <mergeCell ref="Z71:AB71"/>
    <mergeCell ref="Z48:AB48"/>
    <mergeCell ref="Z49:AB49"/>
    <mergeCell ref="Z50:AB50"/>
    <mergeCell ref="Z51:AB51"/>
    <mergeCell ref="Z62:AB62"/>
    <mergeCell ref="Z63:AB63"/>
    <mergeCell ref="Z64:AB64"/>
    <mergeCell ref="Z65:AB65"/>
    <mergeCell ref="Z66:AB66"/>
    <mergeCell ref="Z57:AB57"/>
    <mergeCell ref="Z58:AB58"/>
    <mergeCell ref="Z59:AB59"/>
    <mergeCell ref="Z60:AB60"/>
    <mergeCell ref="Z61:AB61"/>
    <mergeCell ref="Z21:AB21"/>
    <mergeCell ref="Z32:AB32"/>
    <mergeCell ref="Z33:AB33"/>
    <mergeCell ref="Z34:AB34"/>
    <mergeCell ref="Z35:AB35"/>
    <mergeCell ref="Z36:AB36"/>
    <mergeCell ref="Z27:AB27"/>
    <mergeCell ref="Z28:AB28"/>
    <mergeCell ref="Z29:AB29"/>
    <mergeCell ref="Z30:AB30"/>
    <mergeCell ref="Z31:AB31"/>
    <mergeCell ref="Z126:AD126"/>
    <mergeCell ref="C122:L122"/>
    <mergeCell ref="C126:X131"/>
    <mergeCell ref="Z22:AB22"/>
    <mergeCell ref="Z23:AB23"/>
    <mergeCell ref="Z24:AB24"/>
    <mergeCell ref="Z25:AB25"/>
    <mergeCell ref="Z26:AB26"/>
    <mergeCell ref="Z42:AB42"/>
    <mergeCell ref="Z43:AB43"/>
    <mergeCell ref="Z44:AB44"/>
    <mergeCell ref="Z45:AB45"/>
    <mergeCell ref="Z46:AB46"/>
    <mergeCell ref="Z37:AB37"/>
    <mergeCell ref="Z38:AB38"/>
    <mergeCell ref="Z39:AB39"/>
    <mergeCell ref="Z40:AB40"/>
    <mergeCell ref="Z41:AB41"/>
    <mergeCell ref="Z52:AB52"/>
    <mergeCell ref="Z53:AB53"/>
    <mergeCell ref="Z54:AB54"/>
    <mergeCell ref="Z55:AB55"/>
    <mergeCell ref="Z56:AB56"/>
    <mergeCell ref="Z47:AB47"/>
    <mergeCell ref="AC21:AD21"/>
    <mergeCell ref="AC22:AD22"/>
    <mergeCell ref="AC18:AD18"/>
    <mergeCell ref="AC19:AD19"/>
    <mergeCell ref="AC20:AD20"/>
    <mergeCell ref="Z16:AB16"/>
    <mergeCell ref="Z14:AB14"/>
    <mergeCell ref="F6:N6"/>
    <mergeCell ref="Z11:AB11"/>
    <mergeCell ref="Z9:AB9"/>
    <mergeCell ref="Z12:AB12"/>
    <mergeCell ref="Z15:AB15"/>
    <mergeCell ref="AC12:AD12"/>
    <mergeCell ref="AC13:AD13"/>
    <mergeCell ref="AC17:AD17"/>
    <mergeCell ref="AC14:AD14"/>
    <mergeCell ref="AC15:AD15"/>
    <mergeCell ref="AC16:AD16"/>
    <mergeCell ref="Z13:AB13"/>
    <mergeCell ref="I22:V22"/>
    <mergeCell ref="Z17:AB17"/>
    <mergeCell ref="Z18:AB18"/>
    <mergeCell ref="Z19:AB19"/>
    <mergeCell ref="Z20:AB20"/>
    <mergeCell ref="A2:AD2"/>
    <mergeCell ref="A1:AD1"/>
    <mergeCell ref="A3:AD3"/>
    <mergeCell ref="AC8:AD8"/>
    <mergeCell ref="AC9:AD9"/>
    <mergeCell ref="AC4:AD4"/>
    <mergeCell ref="Z5:AD5"/>
    <mergeCell ref="AC11:AD11"/>
    <mergeCell ref="Z4:AB4"/>
    <mergeCell ref="C9:E9"/>
    <mergeCell ref="C11:E11"/>
    <mergeCell ref="I11:V11"/>
    <mergeCell ref="I9:V9"/>
    <mergeCell ref="C12:E12"/>
    <mergeCell ref="I16:V16"/>
    <mergeCell ref="I17:V17"/>
    <mergeCell ref="C15:E15"/>
    <mergeCell ref="C16:E16"/>
    <mergeCell ref="C17:E17"/>
    <mergeCell ref="C18:E18"/>
    <mergeCell ref="I20:V20"/>
    <mergeCell ref="I21:V21"/>
    <mergeCell ref="C19:E19"/>
    <mergeCell ref="I19:V19"/>
    <mergeCell ref="C13:E13"/>
    <mergeCell ref="C20:E20"/>
    <mergeCell ref="I12:V12"/>
    <mergeCell ref="C14:E14"/>
    <mergeCell ref="C21:E21"/>
    <mergeCell ref="I18:V18"/>
    <mergeCell ref="I13:V13"/>
    <mergeCell ref="I14:V14"/>
    <mergeCell ref="I15:V15"/>
    <mergeCell ref="C22:E22"/>
    <mergeCell ref="A135:V136"/>
    <mergeCell ref="C120:E120"/>
    <mergeCell ref="Z128:AD128"/>
    <mergeCell ref="AC130:AD130"/>
    <mergeCell ref="AC120:AD120"/>
    <mergeCell ref="X132:X138"/>
    <mergeCell ref="AC137:AD137"/>
    <mergeCell ref="AC138:AD138"/>
    <mergeCell ref="AC23:AD23"/>
    <mergeCell ref="Z120:AB120"/>
    <mergeCell ref="Z121:AB121"/>
    <mergeCell ref="A132:V132"/>
    <mergeCell ref="A133:V134"/>
    <mergeCell ref="C123:E123"/>
    <mergeCell ref="Z131:AA131"/>
    <mergeCell ref="X123:AB123"/>
    <mergeCell ref="C23:E23"/>
    <mergeCell ref="AC129:AD129"/>
    <mergeCell ref="Z133:AA133"/>
    <mergeCell ref="Z127:AD127"/>
    <mergeCell ref="I23:V23"/>
    <mergeCell ref="I120:V120"/>
    <mergeCell ref="Z135:AA135"/>
  </mergeCells>
  <conditionalFormatting sqref="A11:A120">
    <cfRule type="expression" priority="3" stopIfTrue="1">
      <formula>AND(OR(LEFT($A11,3)="611",LEFT($A11,1)="8"),$C11&lt;&gt;"")</formula>
    </cfRule>
    <cfRule type="expression" dxfId="27" priority="4" stopIfTrue="1">
      <formula>OR(LEFT($A11,3)="611",LEFT($A11,1)="8")</formula>
    </cfRule>
  </conditionalFormatting>
  <conditionalFormatting sqref="A132">
    <cfRule type="expression" priority="23" stopIfTrue="1">
      <formula>AND(OR(LEFT($A11,3)="611",LEFT($A11,1)="8"),$C11&lt;&gt;"")</formula>
    </cfRule>
    <cfRule type="expression" dxfId="26" priority="24" stopIfTrue="1">
      <formula>OR(LEFT($A11:$A120,3)="611",LEFT($A11:$A120,1)="8")</formula>
    </cfRule>
  </conditionalFormatting>
  <conditionalFormatting sqref="C11:E120">
    <cfRule type="expression" priority="5" stopIfTrue="1">
      <formula>AND(OR(LEFT($A11,3)="611",LEFT($A11,1)="8"),$C11&lt;&gt;"")</formula>
    </cfRule>
    <cfRule type="expression" dxfId="25" priority="6" stopIfTrue="1">
      <formula>OR(LEFT($A11,3)="611",LEFT($A11,1)="8")</formula>
    </cfRule>
  </conditionalFormatting>
  <conditionalFormatting sqref="G11:G120">
    <cfRule type="expression" priority="1" stopIfTrue="1">
      <formula>AND(OR(LEFT($A11,3)="611",LEFT($A11,1)="8"),$C11&lt;&gt;"")</formula>
    </cfRule>
    <cfRule type="expression" dxfId="24" priority="2" stopIfTrue="1">
      <formula>OR(LEFT($A11,3)="611",LEFT($A11,1)="8")</formula>
    </cfRule>
  </conditionalFormatting>
  <conditionalFormatting sqref="X121 Z121 X123">
    <cfRule type="expression" dxfId="23" priority="15" stopIfTrue="1">
      <formula>$X$123="Debit and credit amounts MUST equal."</formula>
    </cfRule>
  </conditionalFormatting>
  <dataValidations count="3">
    <dataValidation type="list" allowBlank="1" showInputMessage="1" showErrorMessage="1" sqref="A11:A120" xr:uid="{00000000-0002-0000-0000-000000000000}">
      <formula1>GLcode</formula1>
    </dataValidation>
    <dataValidation type="date" operator="greaterThan" allowBlank="1" showInputMessage="1" showErrorMessage="1" errorTitle="Date Format Incorrect" error="Must use back slash in date format (e.g. 1/2/22)." promptTitle="Format Instructions" prompt="This must be in Month/Day/Year format  with back slash (e.g. XX/XX/XXXX)" sqref="C123:E123" xr:uid="{45A2F6C6-D659-421B-88CF-70EBE3A631BC}">
      <formula1>36526</formula1>
    </dataValidation>
    <dataValidation type="decimal" operator="greaterThanOrEqual" allowBlank="1" showInputMessage="1" showErrorMessage="1" error="Only positive number allowed" sqref="Z11:AB120 X11:X120" xr:uid="{A06DAA13-AC3A-44F6-A2B2-CB8F4AB9FA39}">
      <formula1>0</formula1>
    </dataValidation>
  </dataValidations>
  <printOptions horizontalCentered="1"/>
  <pageMargins left="0.25" right="0.25" top="0.5" bottom="0.5" header="0" footer="0"/>
  <pageSetup scale="90" fitToHeight="0" orientation="landscape" r:id="rId1"/>
  <headerFooter alignWithMargins="0">
    <oddFooter>&amp;L&amp;9DFS-A1-1835
Rev. 06/2024
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996"/>
  <sheetViews>
    <sheetView workbookViewId="0"/>
  </sheetViews>
  <sheetFormatPr defaultColWidth="9.28515625" defaultRowHeight="12.75" x14ac:dyDescent="0.2"/>
  <cols>
    <col min="1" max="1" width="6" bestFit="1" customWidth="1"/>
    <col min="2" max="2" width="90.28515625" bestFit="1" customWidth="1"/>
    <col min="3" max="3" width="3.28515625" customWidth="1"/>
    <col min="4" max="4" width="8.28515625" bestFit="1" customWidth="1"/>
    <col min="5" max="5" width="13.28515625" bestFit="1" customWidth="1"/>
    <col min="6" max="6" width="23" customWidth="1"/>
    <col min="7" max="7" width="3.28515625" customWidth="1"/>
    <col min="8" max="8" width="18.42578125" bestFit="1" customWidth="1"/>
    <col min="9" max="9" width="9.5703125" style="60" bestFit="1" customWidth="1"/>
    <col min="10" max="10" width="3.28515625" customWidth="1"/>
    <col min="11" max="11" width="12.85546875" bestFit="1" customWidth="1"/>
    <col min="12" max="12" width="17.7109375" customWidth="1"/>
    <col min="13" max="13" width="3.28515625" customWidth="1"/>
    <col min="14" max="14" width="10.42578125" customWidth="1"/>
    <col min="15" max="15" width="14.7109375" customWidth="1"/>
  </cols>
  <sheetData>
    <row r="1" spans="1:15" ht="15" x14ac:dyDescent="0.25">
      <c r="A1" s="43" t="s">
        <v>14</v>
      </c>
      <c r="B1" s="43" t="s">
        <v>15</v>
      </c>
      <c r="D1" s="39" t="s">
        <v>1146</v>
      </c>
      <c r="E1" s="39" t="s">
        <v>1145</v>
      </c>
      <c r="F1" s="39" t="s">
        <v>2414</v>
      </c>
      <c r="H1" s="38" t="s">
        <v>1112</v>
      </c>
      <c r="I1" s="56" t="s">
        <v>1028</v>
      </c>
      <c r="K1" s="39" t="s">
        <v>1146</v>
      </c>
      <c r="L1" s="39" t="s">
        <v>1145</v>
      </c>
      <c r="N1" s="52" t="s">
        <v>1146</v>
      </c>
      <c r="O1" s="52" t="s">
        <v>1145</v>
      </c>
    </row>
    <row r="2" spans="1:15" ht="15" x14ac:dyDescent="0.25">
      <c r="A2" s="26" t="s">
        <v>1213</v>
      </c>
      <c r="B2" s="26" t="s">
        <v>16</v>
      </c>
      <c r="D2" s="26">
        <v>111</v>
      </c>
      <c r="E2" s="26" t="s">
        <v>2415</v>
      </c>
      <c r="F2" s="26"/>
      <c r="H2" s="36">
        <v>101000001</v>
      </c>
      <c r="I2" s="37" t="s">
        <v>1029</v>
      </c>
      <c r="K2" s="26">
        <v>112</v>
      </c>
      <c r="L2" s="26" t="s">
        <v>1157</v>
      </c>
      <c r="N2" s="45">
        <v>315</v>
      </c>
      <c r="O2" t="s">
        <v>2447</v>
      </c>
    </row>
    <row r="3" spans="1:15" ht="15" x14ac:dyDescent="0.25">
      <c r="A3" s="26" t="s">
        <v>1214</v>
      </c>
      <c r="B3" s="26" t="s">
        <v>16</v>
      </c>
      <c r="D3" s="26">
        <v>112</v>
      </c>
      <c r="E3" s="26" t="s">
        <v>1147</v>
      </c>
      <c r="F3" s="26"/>
      <c r="H3" s="36">
        <v>107000001</v>
      </c>
      <c r="I3" s="37" t="s">
        <v>1029</v>
      </c>
      <c r="K3" s="26">
        <v>145</v>
      </c>
      <c r="L3" s="26" t="s">
        <v>1158</v>
      </c>
      <c r="N3" s="45">
        <v>322</v>
      </c>
      <c r="O3" t="s">
        <v>2447</v>
      </c>
    </row>
    <row r="4" spans="1:15" ht="15" x14ac:dyDescent="0.25">
      <c r="A4" s="26" t="s">
        <v>1215</v>
      </c>
      <c r="B4" s="26" t="s">
        <v>17</v>
      </c>
      <c r="D4" s="26">
        <v>113</v>
      </c>
      <c r="E4" s="26" t="s">
        <v>2415</v>
      </c>
      <c r="F4" s="26"/>
      <c r="H4" s="36">
        <v>107100000</v>
      </c>
      <c r="I4" s="37" t="s">
        <v>1029</v>
      </c>
      <c r="K4" s="26">
        <v>146</v>
      </c>
      <c r="L4" s="26" t="s">
        <v>1158</v>
      </c>
      <c r="N4" s="45">
        <v>323</v>
      </c>
      <c r="O4" t="s">
        <v>2447</v>
      </c>
    </row>
    <row r="5" spans="1:15" ht="15" x14ac:dyDescent="0.25">
      <c r="A5" s="26" t="s">
        <v>1216</v>
      </c>
      <c r="B5" s="26" t="s">
        <v>18</v>
      </c>
      <c r="D5" s="26">
        <v>121</v>
      </c>
      <c r="E5" s="26" t="s">
        <v>2415</v>
      </c>
      <c r="F5" s="26"/>
      <c r="H5" s="36">
        <v>157151000</v>
      </c>
      <c r="I5" s="37" t="s">
        <v>1030</v>
      </c>
      <c r="K5" s="26">
        <v>147</v>
      </c>
      <c r="L5" s="26" t="s">
        <v>1158</v>
      </c>
      <c r="N5" s="45">
        <v>371</v>
      </c>
      <c r="O5" t="s">
        <v>2447</v>
      </c>
    </row>
    <row r="6" spans="1:15" ht="15" x14ac:dyDescent="0.25">
      <c r="A6" s="26" t="s">
        <v>1217</v>
      </c>
      <c r="B6" s="26" t="s">
        <v>19</v>
      </c>
      <c r="D6" s="26">
        <v>122</v>
      </c>
      <c r="E6" s="26" t="s">
        <v>2415</v>
      </c>
      <c r="F6" s="26"/>
      <c r="H6" s="36">
        <v>207200200</v>
      </c>
      <c r="I6" s="37" t="s">
        <v>1031</v>
      </c>
      <c r="K6" s="26">
        <v>222</v>
      </c>
      <c r="L6" s="26" t="s">
        <v>1157</v>
      </c>
      <c r="N6" s="45">
        <v>372</v>
      </c>
      <c r="O6" t="s">
        <v>2447</v>
      </c>
    </row>
    <row r="7" spans="1:15" ht="15" x14ac:dyDescent="0.25">
      <c r="A7" s="26" t="s">
        <v>1218</v>
      </c>
      <c r="B7" s="26" t="s">
        <v>1207</v>
      </c>
      <c r="D7" s="26">
        <v>124</v>
      </c>
      <c r="E7" s="26" t="s">
        <v>2415</v>
      </c>
      <c r="F7" s="26"/>
      <c r="H7" s="36">
        <v>207200400</v>
      </c>
      <c r="I7" s="37" t="s">
        <v>1032</v>
      </c>
      <c r="K7" s="26">
        <v>227</v>
      </c>
      <c r="L7" s="26" t="s">
        <v>1158</v>
      </c>
      <c r="N7" s="45">
        <v>373</v>
      </c>
      <c r="O7" t="s">
        <v>2447</v>
      </c>
    </row>
    <row r="8" spans="1:15" ht="15" x14ac:dyDescent="0.25">
      <c r="A8" s="26" t="s">
        <v>1219</v>
      </c>
      <c r="B8" s="26" t="s">
        <v>21</v>
      </c>
      <c r="D8" s="26">
        <v>141</v>
      </c>
      <c r="E8" s="26" t="s">
        <v>2415</v>
      </c>
      <c r="F8" s="26"/>
      <c r="H8" s="36">
        <v>207200800</v>
      </c>
      <c r="I8" s="37" t="s">
        <v>1033</v>
      </c>
      <c r="K8" s="26">
        <v>245</v>
      </c>
      <c r="L8" s="26" t="s">
        <v>1158</v>
      </c>
      <c r="N8" s="45">
        <v>385</v>
      </c>
      <c r="O8" t="s">
        <v>2447</v>
      </c>
    </row>
    <row r="9" spans="1:15" ht="15" x14ac:dyDescent="0.25">
      <c r="A9" s="26" t="s">
        <v>1220</v>
      </c>
      <c r="B9" s="26" t="s">
        <v>1206</v>
      </c>
      <c r="D9" s="26">
        <v>142</v>
      </c>
      <c r="E9" s="26" t="s">
        <v>2415</v>
      </c>
      <c r="F9" s="26"/>
      <c r="H9" s="36">
        <v>207201000</v>
      </c>
      <c r="I9" s="37" t="s">
        <v>1034</v>
      </c>
      <c r="K9" s="26">
        <v>246</v>
      </c>
      <c r="L9" s="26" t="s">
        <v>1158</v>
      </c>
      <c r="N9" s="45">
        <v>386</v>
      </c>
      <c r="O9" t="s">
        <v>2447</v>
      </c>
    </row>
    <row r="10" spans="1:15" ht="15" x14ac:dyDescent="0.25">
      <c r="A10" s="26" t="s">
        <v>1221</v>
      </c>
      <c r="B10" s="26" t="s">
        <v>20</v>
      </c>
      <c r="D10" s="26">
        <v>143</v>
      </c>
      <c r="E10" s="26" t="s">
        <v>2415</v>
      </c>
      <c r="F10" s="26"/>
      <c r="H10" s="36">
        <v>207201200</v>
      </c>
      <c r="I10" s="37" t="s">
        <v>1035</v>
      </c>
      <c r="K10" s="26">
        <v>247</v>
      </c>
      <c r="L10" s="26" t="s">
        <v>1158</v>
      </c>
      <c r="N10" s="45">
        <v>387</v>
      </c>
      <c r="O10" t="s">
        <v>2447</v>
      </c>
    </row>
    <row r="11" spans="1:15" ht="15" x14ac:dyDescent="0.25">
      <c r="A11" s="26" t="s">
        <v>1222</v>
      </c>
      <c r="B11" s="26" t="s">
        <v>2519</v>
      </c>
      <c r="D11" s="26">
        <v>144</v>
      </c>
      <c r="E11" s="26" t="s">
        <v>2415</v>
      </c>
      <c r="F11" s="26"/>
      <c r="H11" s="36">
        <v>207201400</v>
      </c>
      <c r="I11" s="37" t="s">
        <v>1036</v>
      </c>
      <c r="K11" s="26">
        <v>263</v>
      </c>
      <c r="L11" s="26" t="s">
        <v>2420</v>
      </c>
      <c r="N11" s="45">
        <v>388</v>
      </c>
      <c r="O11" t="s">
        <v>2447</v>
      </c>
    </row>
    <row r="12" spans="1:15" ht="15" x14ac:dyDescent="0.25">
      <c r="A12" s="26" t="s">
        <v>1223</v>
      </c>
      <c r="B12" s="26" t="s">
        <v>22</v>
      </c>
      <c r="D12" s="26">
        <v>145</v>
      </c>
      <c r="E12" s="26" t="s">
        <v>1148</v>
      </c>
      <c r="F12" s="26"/>
      <c r="H12" s="36">
        <v>207201600</v>
      </c>
      <c r="I12" s="37" t="s">
        <v>1037</v>
      </c>
      <c r="K12" s="26">
        <v>264</v>
      </c>
      <c r="L12" s="26" t="s">
        <v>2420</v>
      </c>
      <c r="N12" s="45">
        <v>389</v>
      </c>
      <c r="O12" t="s">
        <v>2447</v>
      </c>
    </row>
    <row r="13" spans="1:15" ht="15" x14ac:dyDescent="0.25">
      <c r="A13" s="26" t="s">
        <v>1224</v>
      </c>
      <c r="B13" s="26" t="s">
        <v>23</v>
      </c>
      <c r="D13" s="26">
        <v>146</v>
      </c>
      <c r="E13" s="26" t="s">
        <v>1148</v>
      </c>
      <c r="F13" s="26"/>
      <c r="H13" s="36">
        <v>207201800</v>
      </c>
      <c r="I13" s="37" t="s">
        <v>1038</v>
      </c>
      <c r="K13" s="26">
        <v>265</v>
      </c>
      <c r="L13" s="26" t="s">
        <v>2420</v>
      </c>
      <c r="N13" s="45">
        <v>392</v>
      </c>
      <c r="O13" t="s">
        <v>2447</v>
      </c>
    </row>
    <row r="14" spans="1:15" ht="15" x14ac:dyDescent="0.25">
      <c r="A14" s="26" t="s">
        <v>1225</v>
      </c>
      <c r="B14" s="26" t="s">
        <v>24</v>
      </c>
      <c r="D14" s="26">
        <v>147</v>
      </c>
      <c r="E14" s="26" t="s">
        <v>1148</v>
      </c>
      <c r="F14" s="26"/>
      <c r="H14" s="36">
        <v>207202000</v>
      </c>
      <c r="I14" s="37" t="s">
        <v>1039</v>
      </c>
      <c r="K14" s="26">
        <v>266</v>
      </c>
      <c r="L14" s="26" t="s">
        <v>2420</v>
      </c>
      <c r="N14" s="51">
        <v>395</v>
      </c>
      <c r="O14" t="s">
        <v>2447</v>
      </c>
    </row>
    <row r="15" spans="1:15" ht="15" x14ac:dyDescent="0.25">
      <c r="A15" s="26" t="s">
        <v>1226</v>
      </c>
      <c r="B15" s="26" t="s">
        <v>25</v>
      </c>
      <c r="D15" s="26">
        <v>148</v>
      </c>
      <c r="E15" s="26" t="s">
        <v>2416</v>
      </c>
      <c r="F15" s="26"/>
      <c r="H15" s="36">
        <v>207202200</v>
      </c>
      <c r="I15" s="37" t="s">
        <v>1040</v>
      </c>
      <c r="K15" s="26">
        <v>267</v>
      </c>
      <c r="L15" s="26" t="s">
        <v>2420</v>
      </c>
      <c r="N15" s="51">
        <v>396</v>
      </c>
      <c r="O15" t="s">
        <v>2447</v>
      </c>
    </row>
    <row r="16" spans="1:15" ht="15" x14ac:dyDescent="0.25">
      <c r="A16" s="26" t="s">
        <v>1227</v>
      </c>
      <c r="B16" s="26" t="s">
        <v>1228</v>
      </c>
      <c r="D16" s="26">
        <v>149</v>
      </c>
      <c r="E16" s="26" t="s">
        <v>2416</v>
      </c>
      <c r="F16" s="26"/>
      <c r="H16" s="36">
        <v>207202400</v>
      </c>
      <c r="I16" s="37" t="s">
        <v>1041</v>
      </c>
      <c r="K16" s="26">
        <v>268</v>
      </c>
      <c r="L16" s="26" t="s">
        <v>2420</v>
      </c>
      <c r="N16" s="45">
        <v>422</v>
      </c>
      <c r="O16" t="s">
        <v>2447</v>
      </c>
    </row>
    <row r="17" spans="1:15" ht="15" x14ac:dyDescent="0.25">
      <c r="A17" s="26" t="s">
        <v>1229</v>
      </c>
      <c r="B17" s="26" t="s">
        <v>26</v>
      </c>
      <c r="D17" s="26">
        <v>151</v>
      </c>
      <c r="E17" s="26" t="s">
        <v>2416</v>
      </c>
      <c r="F17" s="26"/>
      <c r="H17" s="36">
        <v>207202600</v>
      </c>
      <c r="I17" s="37" t="s">
        <v>1042</v>
      </c>
      <c r="K17" s="26">
        <v>271</v>
      </c>
      <c r="L17" s="26" t="s">
        <v>2420</v>
      </c>
      <c r="N17" s="45">
        <v>423</v>
      </c>
      <c r="O17" t="s">
        <v>2447</v>
      </c>
    </row>
    <row r="18" spans="1:15" ht="15" x14ac:dyDescent="0.25">
      <c r="A18" s="26" t="s">
        <v>1230</v>
      </c>
      <c r="B18" s="26" t="s">
        <v>27</v>
      </c>
      <c r="D18" s="26">
        <v>152</v>
      </c>
      <c r="E18" s="26" t="s">
        <v>2416</v>
      </c>
      <c r="F18" s="26"/>
      <c r="H18" s="36">
        <v>207202800</v>
      </c>
      <c r="I18" s="37" t="s">
        <v>1043</v>
      </c>
      <c r="K18" s="26">
        <v>272</v>
      </c>
      <c r="L18" s="26" t="s">
        <v>2420</v>
      </c>
      <c r="N18" s="45">
        <v>445</v>
      </c>
      <c r="O18" t="s">
        <v>2447</v>
      </c>
    </row>
    <row r="19" spans="1:15" ht="15" x14ac:dyDescent="0.25">
      <c r="A19" s="26" t="s">
        <v>1231</v>
      </c>
      <c r="B19" s="26" t="s">
        <v>28</v>
      </c>
      <c r="D19" s="26">
        <v>153</v>
      </c>
      <c r="E19" s="26" t="s">
        <v>2416</v>
      </c>
      <c r="F19" s="26"/>
      <c r="H19" s="36">
        <v>207203000</v>
      </c>
      <c r="I19" s="37" t="s">
        <v>1044</v>
      </c>
      <c r="K19" s="26">
        <v>273</v>
      </c>
      <c r="L19" s="26" t="s">
        <v>2420</v>
      </c>
      <c r="N19" s="45">
        <v>455</v>
      </c>
      <c r="O19" t="s">
        <v>2447</v>
      </c>
    </row>
    <row r="20" spans="1:15" ht="15" x14ac:dyDescent="0.25">
      <c r="A20" s="26" t="s">
        <v>1232</v>
      </c>
      <c r="B20" s="26" t="s">
        <v>1021</v>
      </c>
      <c r="D20" s="26">
        <v>154</v>
      </c>
      <c r="E20" s="26" t="s">
        <v>2416</v>
      </c>
      <c r="F20" s="26"/>
      <c r="H20" s="36">
        <v>207203200</v>
      </c>
      <c r="I20" s="37" t="s">
        <v>1029</v>
      </c>
      <c r="K20" s="26">
        <v>274</v>
      </c>
      <c r="L20" s="26" t="s">
        <v>2420</v>
      </c>
      <c r="N20" s="45">
        <v>456</v>
      </c>
      <c r="O20" t="s">
        <v>2447</v>
      </c>
    </row>
    <row r="21" spans="1:15" ht="15" x14ac:dyDescent="0.25">
      <c r="A21" s="26" t="s">
        <v>1233</v>
      </c>
      <c r="B21" s="26" t="s">
        <v>29</v>
      </c>
      <c r="D21" s="26">
        <v>156</v>
      </c>
      <c r="E21" s="26" t="s">
        <v>2416</v>
      </c>
      <c r="F21" s="26"/>
      <c r="H21" s="36">
        <v>207203400</v>
      </c>
      <c r="I21" s="37" t="s">
        <v>1045</v>
      </c>
      <c r="K21" s="26">
        <v>275</v>
      </c>
      <c r="L21" s="26" t="s">
        <v>2420</v>
      </c>
      <c r="N21" s="45">
        <v>461</v>
      </c>
      <c r="O21" t="s">
        <v>2447</v>
      </c>
    </row>
    <row r="22" spans="1:15" ht="15" x14ac:dyDescent="0.25">
      <c r="A22" s="26" t="s">
        <v>1234</v>
      </c>
      <c r="B22" s="26" t="s">
        <v>30</v>
      </c>
      <c r="D22" s="26">
        <v>157</v>
      </c>
      <c r="E22" s="26" t="s">
        <v>2416</v>
      </c>
      <c r="F22" s="26"/>
      <c r="H22" s="36">
        <v>207203600</v>
      </c>
      <c r="I22" s="37" t="s">
        <v>1046</v>
      </c>
      <c r="K22" s="26">
        <v>276</v>
      </c>
      <c r="L22" s="26" t="s">
        <v>2420</v>
      </c>
      <c r="N22" s="45">
        <v>462</v>
      </c>
      <c r="O22" t="s">
        <v>2447</v>
      </c>
    </row>
    <row r="23" spans="1:15" ht="15" x14ac:dyDescent="0.25">
      <c r="A23" s="26" t="s">
        <v>1235</v>
      </c>
      <c r="B23" s="26" t="s">
        <v>31</v>
      </c>
      <c r="D23" s="26">
        <v>159</v>
      </c>
      <c r="E23" s="26" t="s">
        <v>2416</v>
      </c>
      <c r="F23" s="26"/>
      <c r="H23" s="36">
        <v>207208000</v>
      </c>
      <c r="I23" s="37" t="s">
        <v>2424</v>
      </c>
      <c r="K23" s="26">
        <v>277</v>
      </c>
      <c r="L23" s="26" t="s">
        <v>2420</v>
      </c>
      <c r="N23" s="45">
        <v>463</v>
      </c>
      <c r="O23" t="s">
        <v>2447</v>
      </c>
    </row>
    <row r="24" spans="1:15" ht="15" x14ac:dyDescent="0.25">
      <c r="A24" s="26" t="s">
        <v>1236</v>
      </c>
      <c r="B24" s="26" t="s">
        <v>32</v>
      </c>
      <c r="D24" s="26">
        <v>161</v>
      </c>
      <c r="E24" s="26" t="s">
        <v>1163</v>
      </c>
      <c r="F24" s="26"/>
      <c r="H24" s="36">
        <v>207208311</v>
      </c>
      <c r="I24" s="37" t="s">
        <v>1047</v>
      </c>
      <c r="K24" s="26">
        <v>278</v>
      </c>
      <c r="L24" s="26" t="s">
        <v>2419</v>
      </c>
      <c r="N24" s="45">
        <v>464</v>
      </c>
      <c r="O24" t="s">
        <v>2447</v>
      </c>
    </row>
    <row r="25" spans="1:15" ht="15" x14ac:dyDescent="0.25">
      <c r="A25" s="26" t="s">
        <v>1237</v>
      </c>
      <c r="B25" s="26" t="s">
        <v>33</v>
      </c>
      <c r="D25" s="26">
        <v>162</v>
      </c>
      <c r="E25" s="26" t="s">
        <v>1163</v>
      </c>
      <c r="F25" s="26"/>
      <c r="H25" s="36">
        <v>207208312</v>
      </c>
      <c r="I25" s="37" t="s">
        <v>2425</v>
      </c>
      <c r="K25" s="26">
        <v>282</v>
      </c>
      <c r="L25" s="26" t="s">
        <v>2420</v>
      </c>
      <c r="N25" s="45">
        <v>465</v>
      </c>
      <c r="O25" t="s">
        <v>2447</v>
      </c>
    </row>
    <row r="26" spans="1:15" ht="15" x14ac:dyDescent="0.25">
      <c r="A26" s="26" t="s">
        <v>1238</v>
      </c>
      <c r="B26" s="26" t="s">
        <v>34</v>
      </c>
      <c r="D26" s="26">
        <v>163</v>
      </c>
      <c r="E26" s="26" t="s">
        <v>1162</v>
      </c>
      <c r="F26" s="26"/>
      <c r="H26" s="36">
        <v>207208439</v>
      </c>
      <c r="I26" s="37" t="s">
        <v>1048</v>
      </c>
      <c r="K26" s="26">
        <v>283</v>
      </c>
      <c r="L26" s="26" t="s">
        <v>2420</v>
      </c>
      <c r="N26" s="45">
        <v>466</v>
      </c>
      <c r="O26" t="s">
        <v>2447</v>
      </c>
    </row>
    <row r="27" spans="1:15" ht="15" x14ac:dyDescent="0.25">
      <c r="A27" s="26" t="s">
        <v>1239</v>
      </c>
      <c r="B27" s="26" t="s">
        <v>1136</v>
      </c>
      <c r="D27" s="26">
        <v>164</v>
      </c>
      <c r="E27" s="26" t="s">
        <v>2416</v>
      </c>
      <c r="F27" s="26"/>
      <c r="H27" s="36">
        <v>207208461</v>
      </c>
      <c r="I27" s="37" t="s">
        <v>1049</v>
      </c>
      <c r="K27" s="26">
        <v>284</v>
      </c>
      <c r="L27" s="26" t="s">
        <v>2420</v>
      </c>
      <c r="N27" s="45">
        <v>485</v>
      </c>
      <c r="O27" t="s">
        <v>2447</v>
      </c>
    </row>
    <row r="28" spans="1:15" ht="15" x14ac:dyDescent="0.25">
      <c r="A28" s="26" t="s">
        <v>1240</v>
      </c>
      <c r="B28" s="26" t="s">
        <v>35</v>
      </c>
      <c r="D28" s="26">
        <v>165</v>
      </c>
      <c r="E28" s="26" t="s">
        <v>2416</v>
      </c>
      <c r="F28" s="26"/>
      <c r="H28" s="36">
        <v>207208489</v>
      </c>
      <c r="I28" s="37" t="s">
        <v>1050</v>
      </c>
      <c r="K28" s="26">
        <v>285</v>
      </c>
      <c r="L28" s="26" t="s">
        <v>2420</v>
      </c>
      <c r="N28" s="45">
        <v>486</v>
      </c>
      <c r="O28" t="s">
        <v>2447</v>
      </c>
    </row>
    <row r="29" spans="1:15" ht="15" x14ac:dyDescent="0.25">
      <c r="A29" s="26" t="s">
        <v>1241</v>
      </c>
      <c r="B29" s="26" t="s">
        <v>36</v>
      </c>
      <c r="D29" s="26">
        <v>167</v>
      </c>
      <c r="E29" s="26" t="s">
        <v>2416</v>
      </c>
      <c r="F29" s="26"/>
      <c r="H29" s="36">
        <v>207208571</v>
      </c>
      <c r="I29" s="37" t="s">
        <v>1051</v>
      </c>
      <c r="K29" s="26">
        <v>288</v>
      </c>
      <c r="L29" s="26" t="s">
        <v>2420</v>
      </c>
      <c r="N29" s="45">
        <v>487</v>
      </c>
      <c r="O29" t="s">
        <v>2447</v>
      </c>
    </row>
    <row r="30" spans="1:15" ht="15" x14ac:dyDescent="0.25">
      <c r="A30" s="26" t="s">
        <v>1242</v>
      </c>
      <c r="B30" s="26" t="s">
        <v>37</v>
      </c>
      <c r="D30" s="26">
        <v>168</v>
      </c>
      <c r="E30" s="26" t="s">
        <v>2416</v>
      </c>
      <c r="F30" s="26"/>
      <c r="H30" s="36">
        <v>207208701</v>
      </c>
      <c r="I30" s="37" t="s">
        <v>1052</v>
      </c>
      <c r="K30" s="26">
        <v>289</v>
      </c>
      <c r="L30" s="26" t="s">
        <v>2420</v>
      </c>
      <c r="N30" s="45">
        <v>488</v>
      </c>
      <c r="O30" t="s">
        <v>2447</v>
      </c>
    </row>
    <row r="31" spans="1:15" ht="15" x14ac:dyDescent="0.25">
      <c r="A31" s="26" t="s">
        <v>1243</v>
      </c>
      <c r="B31" s="26" t="s">
        <v>38</v>
      </c>
      <c r="D31" s="26">
        <v>169</v>
      </c>
      <c r="E31" s="26" t="s">
        <v>1163</v>
      </c>
      <c r="F31" s="26"/>
      <c r="H31" s="36">
        <v>207208721</v>
      </c>
      <c r="I31" s="37" t="s">
        <v>1053</v>
      </c>
      <c r="K31" s="26">
        <v>299</v>
      </c>
      <c r="L31" s="26" t="s">
        <v>2420</v>
      </c>
      <c r="N31" s="45">
        <v>489</v>
      </c>
      <c r="O31" t="s">
        <v>2447</v>
      </c>
    </row>
    <row r="32" spans="1:15" ht="15" x14ac:dyDescent="0.25">
      <c r="A32" s="26" t="s">
        <v>1244</v>
      </c>
      <c r="B32" s="26" t="s">
        <v>39</v>
      </c>
      <c r="D32" s="26">
        <v>171</v>
      </c>
      <c r="E32" s="26" t="s">
        <v>2416</v>
      </c>
      <c r="F32" s="26"/>
      <c r="H32" s="36">
        <v>207208751</v>
      </c>
      <c r="I32" s="37" t="s">
        <v>1054</v>
      </c>
      <c r="K32" s="26">
        <v>315</v>
      </c>
      <c r="L32" s="26" t="s">
        <v>2421</v>
      </c>
      <c r="N32" s="51">
        <v>491</v>
      </c>
      <c r="O32" t="s">
        <v>2447</v>
      </c>
    </row>
    <row r="33" spans="1:15" ht="15" x14ac:dyDescent="0.25">
      <c r="A33" s="26" t="s">
        <v>1245</v>
      </c>
      <c r="B33" s="26" t="s">
        <v>40</v>
      </c>
      <c r="D33" s="26">
        <v>172</v>
      </c>
      <c r="E33" s="26" t="s">
        <v>2416</v>
      </c>
      <c r="F33" s="26"/>
      <c r="H33" s="36">
        <v>207208841</v>
      </c>
      <c r="I33" s="37" t="s">
        <v>1055</v>
      </c>
      <c r="K33" s="26">
        <v>324</v>
      </c>
      <c r="L33" s="26" t="s">
        <v>2421</v>
      </c>
      <c r="N33" s="51">
        <v>494</v>
      </c>
      <c r="O33" t="s">
        <v>2447</v>
      </c>
    </row>
    <row r="34" spans="1:15" ht="15" x14ac:dyDescent="0.25">
      <c r="A34" s="26" t="s">
        <v>1246</v>
      </c>
      <c r="B34" s="26" t="s">
        <v>41</v>
      </c>
      <c r="D34" s="26">
        <v>191</v>
      </c>
      <c r="E34" s="26" t="s">
        <v>2416</v>
      </c>
      <c r="F34" s="26"/>
      <c r="H34" s="36">
        <v>207208842</v>
      </c>
      <c r="I34" s="37" t="s">
        <v>1056</v>
      </c>
      <c r="K34" s="26">
        <v>358</v>
      </c>
      <c r="L34" s="26" t="s">
        <v>2421</v>
      </c>
      <c r="N34" s="51">
        <v>495</v>
      </c>
      <c r="O34" t="s">
        <v>2447</v>
      </c>
    </row>
    <row r="35" spans="1:15" ht="15" x14ac:dyDescent="0.25">
      <c r="A35" s="26" t="s">
        <v>1247</v>
      </c>
      <c r="B35" s="26" t="s">
        <v>42</v>
      </c>
      <c r="D35" s="26">
        <v>192</v>
      </c>
      <c r="E35" s="26" t="s">
        <v>2416</v>
      </c>
      <c r="F35" s="26"/>
      <c r="H35" s="36">
        <v>207208843</v>
      </c>
      <c r="I35" s="37" t="s">
        <v>1057</v>
      </c>
      <c r="K35" s="26">
        <v>371</v>
      </c>
      <c r="L35" s="26" t="s">
        <v>2417</v>
      </c>
      <c r="N35" s="51">
        <v>496</v>
      </c>
      <c r="O35" t="s">
        <v>2447</v>
      </c>
    </row>
    <row r="36" spans="1:15" ht="15" x14ac:dyDescent="0.25">
      <c r="A36" s="26" t="s">
        <v>1248</v>
      </c>
      <c r="B36" s="26" t="s">
        <v>43</v>
      </c>
      <c r="D36" s="26">
        <v>199</v>
      </c>
      <c r="E36" s="26" t="s">
        <v>2416</v>
      </c>
      <c r="F36" s="26"/>
      <c r="H36" s="36">
        <v>207208844</v>
      </c>
      <c r="I36" s="37" t="s">
        <v>2426</v>
      </c>
      <c r="K36" s="26">
        <v>372</v>
      </c>
      <c r="L36" s="26" t="s">
        <v>2417</v>
      </c>
      <c r="N36" s="45">
        <v>497</v>
      </c>
      <c r="O36" t="s">
        <v>2447</v>
      </c>
    </row>
    <row r="37" spans="1:15" ht="15" x14ac:dyDescent="0.25">
      <c r="A37" s="26" t="s">
        <v>1249</v>
      </c>
      <c r="B37" s="26" t="s">
        <v>44</v>
      </c>
      <c r="D37" s="26">
        <v>212</v>
      </c>
      <c r="E37" s="26" t="s">
        <v>2416</v>
      </c>
      <c r="F37" s="26"/>
      <c r="H37" s="36">
        <v>257250000</v>
      </c>
      <c r="I37" s="37" t="s">
        <v>2427</v>
      </c>
      <c r="K37" s="26">
        <v>384</v>
      </c>
      <c r="L37" s="26" t="s">
        <v>2421</v>
      </c>
      <c r="N37" s="45">
        <v>498</v>
      </c>
      <c r="O37" t="s">
        <v>2447</v>
      </c>
    </row>
    <row r="38" spans="1:15" ht="15" x14ac:dyDescent="0.25">
      <c r="A38" s="26" t="s">
        <v>1250</v>
      </c>
      <c r="B38" s="26" t="s">
        <v>45</v>
      </c>
      <c r="D38" s="26">
        <v>222</v>
      </c>
      <c r="E38" s="26" t="s">
        <v>1147</v>
      </c>
      <c r="F38" s="26"/>
      <c r="H38" s="36">
        <v>257253710</v>
      </c>
      <c r="I38" s="37" t="s">
        <v>1058</v>
      </c>
      <c r="K38" s="26">
        <v>385</v>
      </c>
      <c r="L38" s="26" t="s">
        <v>2418</v>
      </c>
      <c r="N38" s="45">
        <v>499</v>
      </c>
      <c r="O38" t="s">
        <v>2447</v>
      </c>
    </row>
    <row r="39" spans="1:15" ht="15" x14ac:dyDescent="0.25">
      <c r="A39" s="26" t="s">
        <v>1251</v>
      </c>
      <c r="B39" s="26" t="s">
        <v>46</v>
      </c>
      <c r="D39" s="26">
        <v>227</v>
      </c>
      <c r="E39" s="26" t="s">
        <v>1148</v>
      </c>
      <c r="F39" s="26"/>
      <c r="H39" s="36">
        <v>257253721</v>
      </c>
      <c r="I39" s="37" t="s">
        <v>1059</v>
      </c>
      <c r="K39" s="26">
        <v>386</v>
      </c>
      <c r="L39" s="26" t="s">
        <v>2421</v>
      </c>
    </row>
    <row r="40" spans="1:15" ht="15" x14ac:dyDescent="0.25">
      <c r="A40" s="26" t="s">
        <v>1252</v>
      </c>
      <c r="B40" s="26" t="s">
        <v>47</v>
      </c>
      <c r="D40" s="26">
        <v>231</v>
      </c>
      <c r="E40" s="26" t="s">
        <v>2416</v>
      </c>
      <c r="F40" s="26"/>
      <c r="H40" s="36">
        <v>257253722</v>
      </c>
      <c r="I40" s="37" t="s">
        <v>1060</v>
      </c>
      <c r="K40" s="26">
        <v>387</v>
      </c>
      <c r="L40" s="26" t="s">
        <v>2418</v>
      </c>
    </row>
    <row r="41" spans="1:15" ht="15" x14ac:dyDescent="0.25">
      <c r="A41" s="26" t="s">
        <v>1253</v>
      </c>
      <c r="B41" s="26" t="s">
        <v>48</v>
      </c>
      <c r="D41" s="26">
        <v>232</v>
      </c>
      <c r="E41" s="26" t="s">
        <v>2416</v>
      </c>
      <c r="F41" s="26"/>
      <c r="H41" s="36">
        <v>257253723</v>
      </c>
      <c r="I41" s="37" t="s">
        <v>1061</v>
      </c>
      <c r="K41" s="26">
        <v>388</v>
      </c>
      <c r="L41" s="26" t="s">
        <v>2421</v>
      </c>
    </row>
    <row r="42" spans="1:15" ht="15" x14ac:dyDescent="0.25">
      <c r="A42" s="26" t="s">
        <v>1254</v>
      </c>
      <c r="B42" s="26" t="s">
        <v>49</v>
      </c>
      <c r="D42" s="26">
        <v>233</v>
      </c>
      <c r="E42" s="26" t="s">
        <v>1149</v>
      </c>
      <c r="F42" s="26"/>
      <c r="H42" s="36">
        <v>257253724</v>
      </c>
      <c r="I42" s="37" t="s">
        <v>1062</v>
      </c>
      <c r="K42" s="26">
        <v>389</v>
      </c>
      <c r="L42" s="26" t="s">
        <v>2421</v>
      </c>
    </row>
    <row r="43" spans="1:15" ht="15" x14ac:dyDescent="0.25">
      <c r="A43" s="26" t="s">
        <v>1255</v>
      </c>
      <c r="B43" s="26" t="s">
        <v>50</v>
      </c>
      <c r="D43" s="26">
        <v>234</v>
      </c>
      <c r="E43" s="26" t="s">
        <v>1149</v>
      </c>
      <c r="F43" s="26"/>
      <c r="H43" s="36">
        <v>307301000</v>
      </c>
      <c r="I43" s="37" t="s">
        <v>1063</v>
      </c>
      <c r="K43" s="26">
        <v>391</v>
      </c>
      <c r="L43" s="26" t="s">
        <v>2421</v>
      </c>
    </row>
    <row r="44" spans="1:15" ht="15" x14ac:dyDescent="0.25">
      <c r="A44" s="26" t="s">
        <v>1256</v>
      </c>
      <c r="B44" s="26" t="s">
        <v>51</v>
      </c>
      <c r="D44" s="26">
        <v>235</v>
      </c>
      <c r="E44" s="26" t="s">
        <v>2416</v>
      </c>
      <c r="F44" s="26"/>
      <c r="H44" s="36">
        <v>307304201</v>
      </c>
      <c r="I44" s="37" t="s">
        <v>1064</v>
      </c>
      <c r="K44" s="26">
        <v>395</v>
      </c>
      <c r="L44" s="26" t="s">
        <v>2421</v>
      </c>
    </row>
    <row r="45" spans="1:15" ht="15" x14ac:dyDescent="0.25">
      <c r="A45" s="26" t="s">
        <v>1257</v>
      </c>
      <c r="B45" s="26" t="s">
        <v>52</v>
      </c>
      <c r="D45" s="26">
        <v>236</v>
      </c>
      <c r="E45" s="26" t="s">
        <v>2416</v>
      </c>
      <c r="F45" s="26"/>
      <c r="H45" s="36">
        <v>307304890</v>
      </c>
      <c r="I45" s="37" t="s">
        <v>1065</v>
      </c>
      <c r="K45" s="26">
        <v>396</v>
      </c>
      <c r="L45" s="26" t="s">
        <v>2421</v>
      </c>
    </row>
    <row r="46" spans="1:15" ht="15" x14ac:dyDescent="0.25">
      <c r="A46" s="26" t="s">
        <v>1258</v>
      </c>
      <c r="B46" s="26" t="s">
        <v>53</v>
      </c>
      <c r="D46" s="26">
        <v>237</v>
      </c>
      <c r="E46" s="26" t="s">
        <v>2416</v>
      </c>
      <c r="F46" s="26"/>
      <c r="H46" s="36">
        <v>307305001</v>
      </c>
      <c r="I46" s="37" t="s">
        <v>1064</v>
      </c>
      <c r="K46" s="26">
        <v>399</v>
      </c>
      <c r="L46" s="26" t="s">
        <v>2421</v>
      </c>
    </row>
    <row r="47" spans="1:15" ht="15" x14ac:dyDescent="0.25">
      <c r="A47" s="26" t="s">
        <v>1259</v>
      </c>
      <c r="B47" s="26" t="s">
        <v>54</v>
      </c>
      <c r="D47" s="26">
        <v>238</v>
      </c>
      <c r="E47" s="26" t="s">
        <v>2416</v>
      </c>
      <c r="F47" s="26"/>
      <c r="H47" s="36">
        <v>307305501</v>
      </c>
      <c r="I47" s="37" t="s">
        <v>2428</v>
      </c>
      <c r="K47" s="26">
        <v>445</v>
      </c>
      <c r="L47" s="26" t="s">
        <v>2417</v>
      </c>
    </row>
    <row r="48" spans="1:15" ht="15" x14ac:dyDescent="0.25">
      <c r="A48" s="26" t="s">
        <v>1260</v>
      </c>
      <c r="B48" s="26" t="s">
        <v>1113</v>
      </c>
      <c r="D48" s="26">
        <v>239</v>
      </c>
      <c r="E48" s="26" t="s">
        <v>2416</v>
      </c>
      <c r="F48" s="26"/>
      <c r="H48" s="36">
        <v>307306401</v>
      </c>
      <c r="I48" s="37" t="s">
        <v>1064</v>
      </c>
      <c r="K48" s="26">
        <v>455</v>
      </c>
      <c r="L48" s="26" t="s">
        <v>2421</v>
      </c>
    </row>
    <row r="49" spans="1:12" ht="15" x14ac:dyDescent="0.25">
      <c r="A49" s="26" t="s">
        <v>1261</v>
      </c>
      <c r="B49" s="26" t="s">
        <v>995</v>
      </c>
      <c r="D49" s="26">
        <v>241</v>
      </c>
      <c r="E49" s="26" t="s">
        <v>2416</v>
      </c>
      <c r="F49" s="26"/>
      <c r="H49" s="36">
        <v>307308001</v>
      </c>
      <c r="I49" s="37" t="s">
        <v>1064</v>
      </c>
      <c r="K49" s="26">
        <v>456</v>
      </c>
      <c r="L49" s="26" t="s">
        <v>2421</v>
      </c>
    </row>
    <row r="50" spans="1:12" ht="15" x14ac:dyDescent="0.25">
      <c r="A50" s="26" t="s">
        <v>1262</v>
      </c>
      <c r="B50" s="26" t="s">
        <v>996</v>
      </c>
      <c r="D50" s="26">
        <v>244</v>
      </c>
      <c r="E50" s="26" t="s">
        <v>2416</v>
      </c>
      <c r="F50" s="26"/>
      <c r="H50" s="36">
        <v>307309001</v>
      </c>
      <c r="I50" s="37" t="s">
        <v>1064</v>
      </c>
      <c r="K50" s="26">
        <v>458</v>
      </c>
      <c r="L50" s="26" t="s">
        <v>2421</v>
      </c>
    </row>
    <row r="51" spans="1:12" ht="15" x14ac:dyDescent="0.25">
      <c r="A51" s="26" t="s">
        <v>1263</v>
      </c>
      <c r="B51" s="26" t="s">
        <v>55</v>
      </c>
      <c r="D51" s="26">
        <v>246</v>
      </c>
      <c r="E51" s="26" t="s">
        <v>1148</v>
      </c>
      <c r="F51" s="26"/>
      <c r="H51" s="36">
        <v>407408841</v>
      </c>
      <c r="I51" s="37" t="s">
        <v>1066</v>
      </c>
      <c r="K51" s="26">
        <v>461</v>
      </c>
      <c r="L51" s="26" t="s">
        <v>2417</v>
      </c>
    </row>
    <row r="52" spans="1:12" ht="15" x14ac:dyDescent="0.25">
      <c r="A52" s="26" t="s">
        <v>1264</v>
      </c>
      <c r="B52" s="26" t="s">
        <v>56</v>
      </c>
      <c r="D52" s="26">
        <v>247</v>
      </c>
      <c r="E52" s="26" t="s">
        <v>1148</v>
      </c>
      <c r="F52" s="26"/>
      <c r="H52" s="36">
        <v>407408842</v>
      </c>
      <c r="I52" s="37" t="s">
        <v>2429</v>
      </c>
      <c r="K52" s="26">
        <v>462</v>
      </c>
      <c r="L52" s="26" t="s">
        <v>2417</v>
      </c>
    </row>
    <row r="53" spans="1:12" ht="15" x14ac:dyDescent="0.25">
      <c r="A53" s="26" t="s">
        <v>1265</v>
      </c>
      <c r="B53" s="26" t="s">
        <v>1185</v>
      </c>
      <c r="D53" s="26">
        <v>251</v>
      </c>
      <c r="E53" s="26" t="s">
        <v>1162</v>
      </c>
      <c r="F53" s="26"/>
      <c r="H53" s="36">
        <v>507503601</v>
      </c>
      <c r="I53" s="37" t="s">
        <v>1067</v>
      </c>
      <c r="K53" s="26">
        <v>463</v>
      </c>
      <c r="L53" s="26" t="s">
        <v>2421</v>
      </c>
    </row>
    <row r="54" spans="1:12" ht="15" x14ac:dyDescent="0.25">
      <c r="A54" s="26" t="s">
        <v>1266</v>
      </c>
      <c r="B54" s="26" t="s">
        <v>57</v>
      </c>
      <c r="D54" s="26">
        <v>254</v>
      </c>
      <c r="E54" s="26" t="s">
        <v>2416</v>
      </c>
      <c r="F54" s="26"/>
      <c r="H54" s="36">
        <v>507505501</v>
      </c>
      <c r="I54" s="37" t="s">
        <v>1068</v>
      </c>
      <c r="K54" s="26">
        <v>464</v>
      </c>
      <c r="L54" s="26" t="s">
        <v>2421</v>
      </c>
    </row>
    <row r="55" spans="1:12" ht="15" x14ac:dyDescent="0.25">
      <c r="A55" s="26" t="s">
        <v>1267</v>
      </c>
      <c r="B55" s="26" t="s">
        <v>49</v>
      </c>
      <c r="D55" s="26">
        <v>255</v>
      </c>
      <c r="E55" s="26" t="s">
        <v>2416</v>
      </c>
      <c r="F55" s="26"/>
      <c r="H55" s="36">
        <v>507507501</v>
      </c>
      <c r="I55" s="37" t="s">
        <v>1069</v>
      </c>
      <c r="K55" s="26">
        <v>466</v>
      </c>
      <c r="L55" s="26" t="s">
        <v>2421</v>
      </c>
    </row>
    <row r="56" spans="1:12" ht="15" x14ac:dyDescent="0.25">
      <c r="A56" s="26" t="s">
        <v>1268</v>
      </c>
      <c r="B56" s="26" t="s">
        <v>58</v>
      </c>
      <c r="D56" s="26">
        <v>257</v>
      </c>
      <c r="E56" s="26" t="s">
        <v>1163</v>
      </c>
      <c r="F56" s="26"/>
      <c r="H56" s="36">
        <v>507508841</v>
      </c>
      <c r="I56" s="37" t="s">
        <v>1070</v>
      </c>
      <c r="K56" s="26">
        <v>484</v>
      </c>
      <c r="L56" s="26" t="s">
        <v>2421</v>
      </c>
    </row>
    <row r="57" spans="1:12" ht="15" x14ac:dyDescent="0.25">
      <c r="A57" s="26" t="s">
        <v>1269</v>
      </c>
      <c r="B57" s="26" t="s">
        <v>59</v>
      </c>
      <c r="D57" s="26">
        <v>258</v>
      </c>
      <c r="E57" s="26" t="s">
        <v>2416</v>
      </c>
      <c r="F57" s="26"/>
      <c r="H57" s="36">
        <v>507508842</v>
      </c>
      <c r="I57" s="37" t="s">
        <v>1122</v>
      </c>
      <c r="K57" s="26">
        <v>485</v>
      </c>
      <c r="L57" s="26" t="s">
        <v>2418</v>
      </c>
    </row>
    <row r="58" spans="1:12" ht="15" x14ac:dyDescent="0.25">
      <c r="A58" s="26" t="s">
        <v>1270</v>
      </c>
      <c r="B58" s="26" t="s">
        <v>60</v>
      </c>
      <c r="D58" s="26">
        <v>263</v>
      </c>
      <c r="E58" s="26" t="s">
        <v>2448</v>
      </c>
      <c r="F58" s="26"/>
      <c r="H58" s="36">
        <v>507509001</v>
      </c>
      <c r="I58" s="37" t="s">
        <v>1071</v>
      </c>
      <c r="K58" s="26">
        <v>487</v>
      </c>
      <c r="L58" s="26" t="s">
        <v>2418</v>
      </c>
    </row>
    <row r="59" spans="1:12" ht="15" x14ac:dyDescent="0.25">
      <c r="A59" s="26" t="s">
        <v>1271</v>
      </c>
      <c r="B59" s="26" t="s">
        <v>61</v>
      </c>
      <c r="D59" s="26">
        <v>264</v>
      </c>
      <c r="E59" s="26" t="s">
        <v>2448</v>
      </c>
      <c r="F59" s="26"/>
      <c r="H59" s="36">
        <v>557554601</v>
      </c>
      <c r="I59" s="37" t="s">
        <v>1072</v>
      </c>
      <c r="K59" s="26">
        <v>488</v>
      </c>
      <c r="L59" s="26" t="s">
        <v>2421</v>
      </c>
    </row>
    <row r="60" spans="1:12" ht="15" x14ac:dyDescent="0.25">
      <c r="A60" s="26" t="s">
        <v>1272</v>
      </c>
      <c r="B60" s="26" t="s">
        <v>61</v>
      </c>
      <c r="D60" s="26">
        <v>265</v>
      </c>
      <c r="E60" s="26" t="s">
        <v>2448</v>
      </c>
      <c r="F60" s="26"/>
      <c r="H60" s="36">
        <v>557555201</v>
      </c>
      <c r="I60" s="37" t="s">
        <v>1073</v>
      </c>
      <c r="K60" s="26">
        <v>489</v>
      </c>
      <c r="L60" s="26" t="s">
        <v>2421</v>
      </c>
    </row>
    <row r="61" spans="1:12" ht="15" x14ac:dyDescent="0.25">
      <c r="A61" s="26" t="s">
        <v>1273</v>
      </c>
      <c r="B61" s="26" t="s">
        <v>62</v>
      </c>
      <c r="D61" s="26">
        <v>266</v>
      </c>
      <c r="E61" s="26" t="s">
        <v>2448</v>
      </c>
      <c r="F61" s="26"/>
      <c r="H61" s="36">
        <v>557555522</v>
      </c>
      <c r="I61" s="37" t="s">
        <v>2430</v>
      </c>
      <c r="K61" s="26">
        <v>491</v>
      </c>
      <c r="L61" s="26" t="s">
        <v>2421</v>
      </c>
    </row>
    <row r="62" spans="1:12" ht="15" x14ac:dyDescent="0.25">
      <c r="A62" s="26" t="s">
        <v>1274</v>
      </c>
      <c r="B62" s="26" t="s">
        <v>63</v>
      </c>
      <c r="D62" s="26">
        <v>267</v>
      </c>
      <c r="E62" s="26" t="s">
        <v>2448</v>
      </c>
      <c r="F62" s="26"/>
      <c r="H62" s="36">
        <v>557555523</v>
      </c>
      <c r="I62" s="37" t="s">
        <v>2431</v>
      </c>
      <c r="K62" s="26">
        <v>494</v>
      </c>
      <c r="L62" s="26" t="s">
        <v>2421</v>
      </c>
    </row>
    <row r="63" spans="1:12" ht="15" x14ac:dyDescent="0.25">
      <c r="A63" s="26" t="s">
        <v>1275</v>
      </c>
      <c r="B63" s="26" t="s">
        <v>58</v>
      </c>
      <c r="D63" s="26">
        <v>268</v>
      </c>
      <c r="E63" s="26" t="s">
        <v>2448</v>
      </c>
      <c r="F63" s="26"/>
      <c r="H63" s="36">
        <v>557555524</v>
      </c>
      <c r="I63" s="37" t="s">
        <v>2432</v>
      </c>
      <c r="K63" s="26">
        <v>495</v>
      </c>
      <c r="L63" s="26" t="s">
        <v>2421</v>
      </c>
    </row>
    <row r="64" spans="1:12" ht="15" x14ac:dyDescent="0.25">
      <c r="A64" s="26" t="s">
        <v>1276</v>
      </c>
      <c r="B64" s="26" t="s">
        <v>64</v>
      </c>
      <c r="D64" s="26">
        <v>271</v>
      </c>
      <c r="E64" s="26" t="s">
        <v>2448</v>
      </c>
      <c r="F64" s="26"/>
      <c r="H64" s="36">
        <v>557555525</v>
      </c>
      <c r="I64" s="37" t="s">
        <v>2433</v>
      </c>
      <c r="K64" s="26">
        <v>496</v>
      </c>
      <c r="L64" s="26" t="s">
        <v>2421</v>
      </c>
    </row>
    <row r="65" spans="1:12" ht="15" x14ac:dyDescent="0.25">
      <c r="A65" s="26" t="s">
        <v>1277</v>
      </c>
      <c r="B65" s="26" t="s">
        <v>65</v>
      </c>
      <c r="D65" s="26">
        <v>272</v>
      </c>
      <c r="E65" s="26" t="s">
        <v>2448</v>
      </c>
      <c r="F65" s="26"/>
      <c r="H65" s="36">
        <v>557555526</v>
      </c>
      <c r="I65" s="37" t="s">
        <v>1074</v>
      </c>
      <c r="K65" s="26">
        <v>498</v>
      </c>
      <c r="L65" s="26" t="s">
        <v>2421</v>
      </c>
    </row>
    <row r="66" spans="1:12" ht="15" x14ac:dyDescent="0.25">
      <c r="A66" s="26" t="s">
        <v>1278</v>
      </c>
      <c r="B66" s="26" t="s">
        <v>66</v>
      </c>
      <c r="D66" s="26">
        <v>273</v>
      </c>
      <c r="E66" s="26" t="s">
        <v>2448</v>
      </c>
      <c r="F66" s="46"/>
      <c r="H66" s="36">
        <v>607601001</v>
      </c>
      <c r="I66" s="37" t="s">
        <v>1075</v>
      </c>
      <c r="K66" s="26">
        <v>499</v>
      </c>
      <c r="L66" s="26" t="s">
        <v>2421</v>
      </c>
    </row>
    <row r="67" spans="1:12" ht="15" x14ac:dyDescent="0.25">
      <c r="A67" s="26" t="s">
        <v>1279</v>
      </c>
      <c r="B67" s="26" t="s">
        <v>46</v>
      </c>
      <c r="D67" s="26">
        <v>274</v>
      </c>
      <c r="E67" s="26" t="s">
        <v>2448</v>
      </c>
      <c r="F67" s="46"/>
      <c r="H67" s="36">
        <v>607602001</v>
      </c>
      <c r="I67" s="37" t="s">
        <v>1076</v>
      </c>
      <c r="K67" s="40">
        <v>532</v>
      </c>
      <c r="L67" s="40" t="s">
        <v>1159</v>
      </c>
    </row>
    <row r="68" spans="1:12" ht="15" x14ac:dyDescent="0.25">
      <c r="A68" s="26" t="s">
        <v>1280</v>
      </c>
      <c r="B68" s="26" t="s">
        <v>47</v>
      </c>
      <c r="D68" s="26">
        <v>275</v>
      </c>
      <c r="E68" s="26" t="s">
        <v>2448</v>
      </c>
      <c r="F68" s="46"/>
      <c r="H68" s="36">
        <v>607607201</v>
      </c>
      <c r="I68" s="37" t="s">
        <v>1077</v>
      </c>
      <c r="K68" s="40">
        <v>775</v>
      </c>
      <c r="L68" s="40" t="s">
        <v>2420</v>
      </c>
    </row>
    <row r="69" spans="1:12" ht="15" x14ac:dyDescent="0.25">
      <c r="A69" s="26" t="s">
        <v>1281</v>
      </c>
      <c r="B69" s="26" t="s">
        <v>67</v>
      </c>
      <c r="D69" s="26">
        <v>276</v>
      </c>
      <c r="E69" s="26" t="s">
        <v>2448</v>
      </c>
      <c r="F69" s="26"/>
      <c r="H69" s="36">
        <v>607609001</v>
      </c>
      <c r="I69" s="37" t="s">
        <v>1078</v>
      </c>
    </row>
    <row r="70" spans="1:12" ht="15" x14ac:dyDescent="0.25">
      <c r="A70" s="26" t="s">
        <v>1282</v>
      </c>
      <c r="B70" s="26" t="s">
        <v>68</v>
      </c>
      <c r="D70" s="26">
        <v>277</v>
      </c>
      <c r="E70" s="26" t="s">
        <v>2448</v>
      </c>
      <c r="F70" s="26"/>
      <c r="H70" s="36">
        <v>717714401</v>
      </c>
      <c r="I70" s="37" t="s">
        <v>1079</v>
      </c>
    </row>
    <row r="71" spans="1:12" ht="15" x14ac:dyDescent="0.25">
      <c r="A71" s="26" t="s">
        <v>1283</v>
      </c>
      <c r="B71" s="26" t="s">
        <v>69</v>
      </c>
      <c r="D71" s="26">
        <v>278</v>
      </c>
      <c r="E71" s="26" t="s">
        <v>2448</v>
      </c>
      <c r="F71" s="26"/>
      <c r="H71" s="36">
        <v>717714601</v>
      </c>
      <c r="I71" s="37" t="s">
        <v>1080</v>
      </c>
    </row>
    <row r="72" spans="1:12" ht="15" x14ac:dyDescent="0.25">
      <c r="A72" s="26" t="s">
        <v>1284</v>
      </c>
      <c r="B72" s="26" t="s">
        <v>70</v>
      </c>
      <c r="D72" s="26">
        <v>282</v>
      </c>
      <c r="E72" s="26" t="s">
        <v>2448</v>
      </c>
      <c r="F72" s="26"/>
      <c r="H72" s="36">
        <v>717714801</v>
      </c>
      <c r="I72" s="37" t="s">
        <v>1081</v>
      </c>
    </row>
    <row r="73" spans="1:12" ht="15" x14ac:dyDescent="0.25">
      <c r="A73" s="26" t="s">
        <v>1285</v>
      </c>
      <c r="B73" s="26" t="s">
        <v>71</v>
      </c>
      <c r="D73" s="26">
        <v>283</v>
      </c>
      <c r="E73" s="26" t="s">
        <v>2448</v>
      </c>
      <c r="F73" s="26"/>
      <c r="H73" s="36">
        <v>717714890</v>
      </c>
      <c r="I73" s="37" t="s">
        <v>2434</v>
      </c>
    </row>
    <row r="74" spans="1:12" ht="15" x14ac:dyDescent="0.25">
      <c r="A74" s="26" t="s">
        <v>1286</v>
      </c>
      <c r="B74" s="26" t="s">
        <v>72</v>
      </c>
      <c r="D74" s="26">
        <v>284</v>
      </c>
      <c r="E74" s="26" t="s">
        <v>1150</v>
      </c>
      <c r="F74" s="46"/>
      <c r="H74" s="36">
        <v>717718401</v>
      </c>
      <c r="I74" s="37" t="s">
        <v>2435</v>
      </c>
    </row>
    <row r="75" spans="1:12" ht="15" x14ac:dyDescent="0.25">
      <c r="A75" s="26" t="s">
        <v>1287</v>
      </c>
      <c r="B75" s="26" t="s">
        <v>73</v>
      </c>
      <c r="D75" s="26">
        <v>285</v>
      </c>
      <c r="E75" s="26" t="s">
        <v>1150</v>
      </c>
      <c r="F75" s="26"/>
      <c r="H75" s="36">
        <v>717718841</v>
      </c>
      <c r="I75" s="37" t="s">
        <v>1082</v>
      </c>
    </row>
    <row r="76" spans="1:12" ht="15" x14ac:dyDescent="0.25">
      <c r="A76" s="26" t="s">
        <v>1288</v>
      </c>
      <c r="B76" s="26" t="s">
        <v>74</v>
      </c>
      <c r="D76" s="26">
        <v>288</v>
      </c>
      <c r="E76" s="26" t="s">
        <v>2448</v>
      </c>
      <c r="F76" s="26"/>
      <c r="H76" s="36">
        <v>717719001</v>
      </c>
      <c r="I76" s="37" t="s">
        <v>1083</v>
      </c>
    </row>
    <row r="77" spans="1:12" ht="15" x14ac:dyDescent="0.25">
      <c r="A77" s="26" t="s">
        <v>1289</v>
      </c>
      <c r="B77" s="26" t="s">
        <v>75</v>
      </c>
      <c r="D77" s="26">
        <v>289</v>
      </c>
      <c r="E77" s="26" t="s">
        <v>2448</v>
      </c>
      <c r="F77" s="26"/>
      <c r="H77" s="36">
        <v>727727701</v>
      </c>
      <c r="I77" s="37" t="s">
        <v>1084</v>
      </c>
    </row>
    <row r="78" spans="1:12" ht="15" x14ac:dyDescent="0.25">
      <c r="A78" s="26" t="s">
        <v>1290</v>
      </c>
      <c r="B78" s="26" t="s">
        <v>76</v>
      </c>
      <c r="D78" s="26">
        <v>299</v>
      </c>
      <c r="E78" s="26" t="s">
        <v>2448</v>
      </c>
      <c r="F78" s="46"/>
      <c r="H78" s="36">
        <v>727728841</v>
      </c>
      <c r="I78" s="37" t="s">
        <v>2436</v>
      </c>
    </row>
    <row r="79" spans="1:12" ht="15" x14ac:dyDescent="0.25">
      <c r="A79" s="26" t="s">
        <v>1291</v>
      </c>
      <c r="B79" s="26" t="s">
        <v>77</v>
      </c>
      <c r="D79" s="26">
        <v>311</v>
      </c>
      <c r="E79" s="26" t="s">
        <v>2416</v>
      </c>
      <c r="F79" s="46"/>
      <c r="H79" s="36">
        <v>737734601</v>
      </c>
      <c r="I79" s="37" t="s">
        <v>1085</v>
      </c>
    </row>
    <row r="80" spans="1:12" ht="15" x14ac:dyDescent="0.25">
      <c r="A80" s="26" t="s">
        <v>1292</v>
      </c>
      <c r="B80" s="26" t="s">
        <v>78</v>
      </c>
      <c r="D80" s="26">
        <v>314</v>
      </c>
      <c r="E80" s="26" t="s">
        <v>2416</v>
      </c>
      <c r="F80" s="46"/>
      <c r="H80" s="36">
        <v>737737201</v>
      </c>
      <c r="I80" s="37" t="s">
        <v>1086</v>
      </c>
    </row>
    <row r="81" spans="1:9" ht="15" x14ac:dyDescent="0.25">
      <c r="A81" s="26" t="s">
        <v>1293</v>
      </c>
      <c r="B81" s="26" t="s">
        <v>48</v>
      </c>
      <c r="D81" s="35">
        <v>315</v>
      </c>
      <c r="E81" s="26" t="s">
        <v>2410</v>
      </c>
      <c r="F81" s="46"/>
      <c r="H81" s="36">
        <v>737737202</v>
      </c>
      <c r="I81" s="37" t="s">
        <v>1087</v>
      </c>
    </row>
    <row r="82" spans="1:9" ht="15" x14ac:dyDescent="0.25">
      <c r="A82" s="26" t="s">
        <v>1294</v>
      </c>
      <c r="B82" s="26" t="s">
        <v>56</v>
      </c>
      <c r="D82" s="45">
        <v>321</v>
      </c>
      <c r="E82" s="26" t="s">
        <v>2416</v>
      </c>
      <c r="F82" s="46"/>
      <c r="H82" s="36">
        <v>737737203</v>
      </c>
      <c r="I82" s="37" t="s">
        <v>1088</v>
      </c>
    </row>
    <row r="83" spans="1:9" ht="15" x14ac:dyDescent="0.25">
      <c r="A83" s="26" t="s">
        <v>1295</v>
      </c>
      <c r="B83" s="26" t="s">
        <v>79</v>
      </c>
      <c r="D83" s="35">
        <v>322</v>
      </c>
      <c r="E83" s="26" t="s">
        <v>2410</v>
      </c>
      <c r="F83" s="46"/>
      <c r="H83" s="36">
        <v>737737204</v>
      </c>
      <c r="I83" s="37" t="s">
        <v>1089</v>
      </c>
    </row>
    <row r="84" spans="1:9" ht="15" x14ac:dyDescent="0.25">
      <c r="A84" s="26" t="s">
        <v>1296</v>
      </c>
      <c r="B84" s="26" t="s">
        <v>80</v>
      </c>
      <c r="D84" s="35">
        <v>323</v>
      </c>
      <c r="E84" s="26" t="s">
        <v>2410</v>
      </c>
      <c r="F84" s="46"/>
      <c r="H84" s="36">
        <v>737737205</v>
      </c>
      <c r="I84" s="37" t="s">
        <v>1090</v>
      </c>
    </row>
    <row r="85" spans="1:9" ht="15" x14ac:dyDescent="0.25">
      <c r="A85" s="26" t="s">
        <v>1297</v>
      </c>
      <c r="B85" s="26" t="s">
        <v>52</v>
      </c>
      <c r="D85" s="45">
        <v>329</v>
      </c>
      <c r="E85" s="26" t="s">
        <v>2416</v>
      </c>
      <c r="F85" s="46"/>
      <c r="H85" s="36">
        <v>747744301</v>
      </c>
      <c r="I85" s="37" t="s">
        <v>2437</v>
      </c>
    </row>
    <row r="86" spans="1:9" ht="15" x14ac:dyDescent="0.25">
      <c r="A86" s="26" t="s">
        <v>1298</v>
      </c>
      <c r="B86" s="26" t="s">
        <v>81</v>
      </c>
      <c r="D86" s="45">
        <v>331</v>
      </c>
      <c r="E86" s="26" t="s">
        <v>2416</v>
      </c>
      <c r="F86" s="46"/>
      <c r="H86" s="36">
        <v>747744890</v>
      </c>
      <c r="I86" s="37" t="s">
        <v>1091</v>
      </c>
    </row>
    <row r="87" spans="1:9" ht="15" x14ac:dyDescent="0.25">
      <c r="A87" s="26" t="s">
        <v>1299</v>
      </c>
      <c r="B87" s="26" t="s">
        <v>82</v>
      </c>
      <c r="D87" s="45">
        <v>332</v>
      </c>
      <c r="E87" s="26" t="s">
        <v>2416</v>
      </c>
      <c r="F87" s="46"/>
      <c r="H87" s="36">
        <v>747747301</v>
      </c>
      <c r="I87" s="37" t="s">
        <v>1092</v>
      </c>
    </row>
    <row r="88" spans="1:9" ht="15" x14ac:dyDescent="0.25">
      <c r="A88" s="26" t="s">
        <v>1300</v>
      </c>
      <c r="B88" s="26" t="s">
        <v>83</v>
      </c>
      <c r="D88" s="26">
        <v>351</v>
      </c>
      <c r="E88" s="26" t="s">
        <v>1163</v>
      </c>
      <c r="F88" s="46"/>
      <c r="H88" s="36">
        <v>747748841</v>
      </c>
      <c r="I88" s="37" t="s">
        <v>1093</v>
      </c>
    </row>
    <row r="89" spans="1:9" ht="15" x14ac:dyDescent="0.25">
      <c r="A89" s="26" t="s">
        <v>1301</v>
      </c>
      <c r="B89" s="26" t="s">
        <v>84</v>
      </c>
      <c r="D89" s="26">
        <v>352</v>
      </c>
      <c r="E89" s="26" t="s">
        <v>1163</v>
      </c>
      <c r="F89" s="46"/>
      <c r="H89" s="36">
        <v>747749001</v>
      </c>
      <c r="I89" s="37" t="s">
        <v>1094</v>
      </c>
    </row>
    <row r="90" spans="1:9" ht="15" x14ac:dyDescent="0.25">
      <c r="A90" s="26" t="s">
        <v>1302</v>
      </c>
      <c r="B90" s="26" t="s">
        <v>85</v>
      </c>
      <c r="D90" s="26">
        <v>353</v>
      </c>
      <c r="E90" s="26" t="s">
        <v>1162</v>
      </c>
      <c r="F90" s="46"/>
      <c r="H90" s="36">
        <v>767768841</v>
      </c>
      <c r="I90" s="37" t="s">
        <v>2438</v>
      </c>
    </row>
    <row r="91" spans="1:9" ht="15" x14ac:dyDescent="0.25">
      <c r="A91" s="26" t="s">
        <v>1303</v>
      </c>
      <c r="B91" s="26" t="s">
        <v>86</v>
      </c>
      <c r="D91" s="26">
        <v>354</v>
      </c>
      <c r="E91" s="26" t="s">
        <v>2416</v>
      </c>
      <c r="F91" s="46"/>
      <c r="H91" s="36">
        <v>767768842</v>
      </c>
      <c r="I91" s="37" t="s">
        <v>1095</v>
      </c>
    </row>
    <row r="92" spans="1:9" ht="15" x14ac:dyDescent="0.25">
      <c r="A92" s="26" t="s">
        <v>1304</v>
      </c>
      <c r="B92" s="26" t="s">
        <v>87</v>
      </c>
      <c r="D92" s="26">
        <v>355</v>
      </c>
      <c r="E92" s="26" t="s">
        <v>2416</v>
      </c>
      <c r="F92" s="46"/>
      <c r="H92" s="36">
        <v>807800000</v>
      </c>
      <c r="I92" s="37" t="s">
        <v>1135</v>
      </c>
    </row>
    <row r="93" spans="1:9" ht="15" x14ac:dyDescent="0.25">
      <c r="A93" s="26" t="s">
        <v>1305</v>
      </c>
      <c r="B93" s="26" t="s">
        <v>88</v>
      </c>
      <c r="D93" s="26">
        <v>356</v>
      </c>
      <c r="E93" s="26" t="s">
        <v>1151</v>
      </c>
      <c r="F93" s="46"/>
      <c r="H93" s="36">
        <v>907000015</v>
      </c>
      <c r="I93" s="37" t="s">
        <v>1096</v>
      </c>
    </row>
    <row r="94" spans="1:9" ht="15" x14ac:dyDescent="0.25">
      <c r="A94" s="26" t="s">
        <v>1306</v>
      </c>
      <c r="B94" s="26" t="s">
        <v>89</v>
      </c>
      <c r="D94" s="26">
        <v>357</v>
      </c>
      <c r="E94" s="26" t="s">
        <v>2416</v>
      </c>
      <c r="F94" s="46"/>
      <c r="H94" s="36">
        <v>907900000</v>
      </c>
      <c r="I94" s="37" t="s">
        <v>1096</v>
      </c>
    </row>
    <row r="95" spans="1:9" ht="15" x14ac:dyDescent="0.25">
      <c r="A95" s="26" t="s">
        <v>1307</v>
      </c>
      <c r="B95" s="26" t="s">
        <v>90</v>
      </c>
      <c r="D95" s="26">
        <v>359</v>
      </c>
      <c r="E95" s="26" t="s">
        <v>1163</v>
      </c>
      <c r="F95" s="46"/>
      <c r="H95" s="36">
        <v>909900000</v>
      </c>
      <c r="I95" s="37" t="s">
        <v>1096</v>
      </c>
    </row>
    <row r="96" spans="1:9" ht="15" x14ac:dyDescent="0.25">
      <c r="A96" s="26" t="s">
        <v>1308</v>
      </c>
      <c r="B96" s="26" t="s">
        <v>91</v>
      </c>
      <c r="D96" s="26">
        <v>371</v>
      </c>
      <c r="E96" s="26" t="s">
        <v>2411</v>
      </c>
      <c r="F96" s="46"/>
      <c r="H96" s="36">
        <v>957954800</v>
      </c>
      <c r="I96" s="37" t="s">
        <v>1097</v>
      </c>
    </row>
    <row r="97" spans="1:9" ht="15" x14ac:dyDescent="0.25">
      <c r="A97" s="26" t="s">
        <v>1309</v>
      </c>
      <c r="B97" s="26" t="s">
        <v>92</v>
      </c>
      <c r="D97" s="26">
        <v>372</v>
      </c>
      <c r="E97" s="26" t="s">
        <v>2411</v>
      </c>
      <c r="F97" s="46"/>
      <c r="H97" s="36">
        <v>987981000</v>
      </c>
      <c r="I97" s="37" t="s">
        <v>1098</v>
      </c>
    </row>
    <row r="98" spans="1:9" ht="15" x14ac:dyDescent="0.25">
      <c r="A98" s="26" t="s">
        <v>1310</v>
      </c>
      <c r="B98" s="26" t="s">
        <v>93</v>
      </c>
      <c r="D98" s="26">
        <v>373</v>
      </c>
      <c r="E98" s="26" t="s">
        <v>2411</v>
      </c>
      <c r="F98" s="46"/>
      <c r="H98" s="36">
        <v>987989000</v>
      </c>
      <c r="I98" s="37" t="s">
        <v>2439</v>
      </c>
    </row>
    <row r="99" spans="1:9" ht="15" x14ac:dyDescent="0.25">
      <c r="A99" s="26" t="s">
        <v>1311</v>
      </c>
      <c r="B99" s="26" t="s">
        <v>94</v>
      </c>
      <c r="D99" s="26">
        <v>374</v>
      </c>
      <c r="E99" s="26" t="s">
        <v>1149</v>
      </c>
      <c r="F99" s="26"/>
      <c r="H99" s="36">
        <v>110000101000002</v>
      </c>
      <c r="I99" s="37" t="s">
        <v>1029</v>
      </c>
    </row>
    <row r="100" spans="1:9" ht="15" x14ac:dyDescent="0.25">
      <c r="A100" s="26" t="s">
        <v>1312</v>
      </c>
      <c r="B100" s="26" t="s">
        <v>95</v>
      </c>
      <c r="D100" s="26">
        <v>375</v>
      </c>
      <c r="E100" s="26" t="s">
        <v>1149</v>
      </c>
      <c r="F100" s="26"/>
      <c r="H100" s="36">
        <v>110000101000003</v>
      </c>
      <c r="I100" s="37" t="s">
        <v>1029</v>
      </c>
    </row>
    <row r="101" spans="1:9" ht="15" x14ac:dyDescent="0.25">
      <c r="A101" s="26" t="s">
        <v>1313</v>
      </c>
      <c r="B101" s="26" t="s">
        <v>96</v>
      </c>
      <c r="D101" s="26">
        <v>376</v>
      </c>
      <c r="E101" s="26" t="s">
        <v>2460</v>
      </c>
      <c r="F101" s="26"/>
      <c r="H101" s="36">
        <v>110000101000004</v>
      </c>
      <c r="I101" s="37" t="s">
        <v>1029</v>
      </c>
    </row>
    <row r="102" spans="1:9" ht="15" x14ac:dyDescent="0.25">
      <c r="A102" s="26" t="s">
        <v>1314</v>
      </c>
      <c r="B102" s="26" t="s">
        <v>97</v>
      </c>
      <c r="D102" s="26">
        <v>378</v>
      </c>
      <c r="E102" s="26" t="s">
        <v>2459</v>
      </c>
      <c r="F102" s="26"/>
      <c r="H102" s="36">
        <v>110000101000007</v>
      </c>
      <c r="I102" s="37" t="s">
        <v>1029</v>
      </c>
    </row>
    <row r="103" spans="1:9" ht="15" x14ac:dyDescent="0.25">
      <c r="A103" s="26" t="s">
        <v>1315</v>
      </c>
      <c r="B103" s="26" t="s">
        <v>98</v>
      </c>
      <c r="D103" s="26">
        <v>381</v>
      </c>
      <c r="E103" s="26" t="s">
        <v>1149</v>
      </c>
      <c r="F103" s="26"/>
      <c r="H103" s="36">
        <v>110000101000008</v>
      </c>
      <c r="I103" s="37" t="s">
        <v>1029</v>
      </c>
    </row>
    <row r="104" spans="1:9" ht="15" x14ac:dyDescent="0.25">
      <c r="A104" s="26" t="s">
        <v>1316</v>
      </c>
      <c r="B104" s="26" t="s">
        <v>99</v>
      </c>
      <c r="D104" s="26">
        <v>384</v>
      </c>
      <c r="E104" s="26" t="s">
        <v>2410</v>
      </c>
      <c r="F104" s="46"/>
      <c r="H104" s="36">
        <v>110000101000009</v>
      </c>
      <c r="I104" s="37" t="s">
        <v>1029</v>
      </c>
    </row>
    <row r="105" spans="1:9" ht="15" x14ac:dyDescent="0.25">
      <c r="A105" s="26" t="s">
        <v>1317</v>
      </c>
      <c r="B105" s="26" t="s">
        <v>100</v>
      </c>
      <c r="D105" s="26">
        <v>385</v>
      </c>
      <c r="E105" s="26" t="s">
        <v>2413</v>
      </c>
      <c r="F105" s="46"/>
      <c r="H105" s="36">
        <v>110000101000010</v>
      </c>
      <c r="I105" s="37" t="s">
        <v>1029</v>
      </c>
    </row>
    <row r="106" spans="1:9" ht="15" x14ac:dyDescent="0.25">
      <c r="A106" s="26" t="s">
        <v>1318</v>
      </c>
      <c r="B106" s="26" t="s">
        <v>1208</v>
      </c>
      <c r="D106" s="26">
        <v>386</v>
      </c>
      <c r="E106" s="26" t="s">
        <v>2412</v>
      </c>
      <c r="F106" s="46"/>
      <c r="H106" s="36">
        <v>110000101000011</v>
      </c>
      <c r="I106" s="37" t="s">
        <v>1029</v>
      </c>
    </row>
    <row r="107" spans="1:9" ht="15" x14ac:dyDescent="0.25">
      <c r="A107" s="26" t="s">
        <v>1319</v>
      </c>
      <c r="B107" s="26" t="s">
        <v>101</v>
      </c>
      <c r="D107" s="26">
        <v>387</v>
      </c>
      <c r="E107" s="26"/>
      <c r="F107" s="46"/>
      <c r="H107" s="36">
        <v>110000101000013</v>
      </c>
      <c r="I107" s="37" t="s">
        <v>1029</v>
      </c>
    </row>
    <row r="108" spans="1:9" ht="15" x14ac:dyDescent="0.25">
      <c r="A108" s="26" t="s">
        <v>1320</v>
      </c>
      <c r="B108" s="26" t="s">
        <v>102</v>
      </c>
      <c r="D108" s="35">
        <v>388</v>
      </c>
      <c r="E108" s="26" t="s">
        <v>2410</v>
      </c>
      <c r="F108" s="46"/>
      <c r="H108" s="36">
        <v>110000101000441</v>
      </c>
      <c r="I108" s="37" t="s">
        <v>1029</v>
      </c>
    </row>
    <row r="109" spans="1:9" ht="15" x14ac:dyDescent="0.25">
      <c r="A109" s="26" t="s">
        <v>1321</v>
      </c>
      <c r="B109" s="26" t="s">
        <v>103</v>
      </c>
      <c r="D109" s="35">
        <v>389</v>
      </c>
      <c r="E109" s="26" t="s">
        <v>2410</v>
      </c>
      <c r="F109" s="46"/>
      <c r="H109" s="36">
        <v>110000101000499</v>
      </c>
      <c r="I109" s="37" t="s">
        <v>1029</v>
      </c>
    </row>
    <row r="110" spans="1:9" ht="15" x14ac:dyDescent="0.25">
      <c r="A110" s="26" t="s">
        <v>1322</v>
      </c>
      <c r="B110" s="26" t="s">
        <v>104</v>
      </c>
      <c r="D110" s="45">
        <v>391</v>
      </c>
      <c r="E110" s="26" t="s">
        <v>2410</v>
      </c>
      <c r="F110" s="46"/>
      <c r="H110" s="36">
        <v>110000101000504</v>
      </c>
      <c r="I110" s="37" t="s">
        <v>1029</v>
      </c>
    </row>
    <row r="111" spans="1:9" ht="15" x14ac:dyDescent="0.25">
      <c r="A111" s="26" t="s">
        <v>1323</v>
      </c>
      <c r="B111" s="26" t="s">
        <v>105</v>
      </c>
      <c r="D111" s="26">
        <v>392</v>
      </c>
      <c r="E111" s="26" t="s">
        <v>2410</v>
      </c>
      <c r="F111" s="26"/>
      <c r="H111" s="36">
        <v>110000102339092</v>
      </c>
      <c r="I111" s="37" t="s">
        <v>1029</v>
      </c>
    </row>
    <row r="112" spans="1:9" ht="15" x14ac:dyDescent="0.25">
      <c r="A112" s="26" t="s">
        <v>1324</v>
      </c>
      <c r="B112" s="26" t="s">
        <v>106</v>
      </c>
      <c r="D112" s="26">
        <v>393</v>
      </c>
      <c r="E112" s="26" t="s">
        <v>2416</v>
      </c>
      <c r="F112" s="26"/>
      <c r="H112" s="36">
        <v>110000102339120</v>
      </c>
      <c r="I112" s="37" t="s">
        <v>1029</v>
      </c>
    </row>
    <row r="113" spans="1:9" ht="15" x14ac:dyDescent="0.25">
      <c r="A113" s="26" t="s">
        <v>1325</v>
      </c>
      <c r="B113" s="26" t="s">
        <v>107</v>
      </c>
      <c r="D113" s="26">
        <v>394</v>
      </c>
      <c r="E113" s="26" t="s">
        <v>2416</v>
      </c>
      <c r="F113" s="26"/>
      <c r="H113" s="36">
        <v>110000102339131</v>
      </c>
      <c r="I113" s="37" t="s">
        <v>1029</v>
      </c>
    </row>
    <row r="114" spans="1:9" ht="15" x14ac:dyDescent="0.25">
      <c r="A114" s="26" t="s">
        <v>1326</v>
      </c>
      <c r="B114" s="26" t="s">
        <v>108</v>
      </c>
      <c r="D114" s="26">
        <v>395</v>
      </c>
      <c r="E114" s="26" t="s">
        <v>2410</v>
      </c>
      <c r="F114" s="26"/>
      <c r="H114" s="36">
        <v>110000107100000</v>
      </c>
      <c r="I114" s="37" t="s">
        <v>1029</v>
      </c>
    </row>
    <row r="115" spans="1:9" ht="15" x14ac:dyDescent="0.25">
      <c r="A115" s="26" t="s">
        <v>1327</v>
      </c>
      <c r="B115" s="26" t="s">
        <v>109</v>
      </c>
      <c r="D115" s="26">
        <v>396</v>
      </c>
      <c r="E115" s="26" t="s">
        <v>2410</v>
      </c>
      <c r="F115" s="26"/>
      <c r="H115" s="36">
        <v>110000107339092</v>
      </c>
      <c r="I115" s="37" t="s">
        <v>1029</v>
      </c>
    </row>
    <row r="116" spans="1:9" ht="15" x14ac:dyDescent="0.25">
      <c r="A116" s="26" t="s">
        <v>1328</v>
      </c>
      <c r="B116" s="26" t="s">
        <v>110</v>
      </c>
      <c r="D116" s="26">
        <v>397</v>
      </c>
      <c r="E116" s="26" t="s">
        <v>2416</v>
      </c>
      <c r="F116" s="26"/>
      <c r="H116" s="36">
        <v>110000107339120</v>
      </c>
      <c r="I116" s="37" t="s">
        <v>1029</v>
      </c>
    </row>
    <row r="117" spans="1:9" ht="15" x14ac:dyDescent="0.25">
      <c r="A117" s="26" t="s">
        <v>1329</v>
      </c>
      <c r="B117" s="26" t="s">
        <v>111</v>
      </c>
      <c r="D117" s="26">
        <v>398</v>
      </c>
      <c r="E117" s="26" t="s">
        <v>2416</v>
      </c>
      <c r="F117" s="26"/>
      <c r="H117" s="36">
        <v>110000107339131</v>
      </c>
      <c r="I117" s="37" t="s">
        <v>1029</v>
      </c>
    </row>
    <row r="118" spans="1:9" ht="15" x14ac:dyDescent="0.25">
      <c r="A118" s="26" t="s">
        <v>1330</v>
      </c>
      <c r="B118" s="26" t="s">
        <v>1022</v>
      </c>
      <c r="D118" s="26">
        <v>399</v>
      </c>
      <c r="E118" s="26" t="s">
        <v>2459</v>
      </c>
      <c r="F118" s="26"/>
      <c r="H118" s="36">
        <v>110000207203001</v>
      </c>
      <c r="I118" s="37" t="s">
        <v>1046</v>
      </c>
    </row>
    <row r="119" spans="1:9" ht="15" x14ac:dyDescent="0.25">
      <c r="A119" s="26" t="s">
        <v>1331</v>
      </c>
      <c r="B119" s="26" t="s">
        <v>1023</v>
      </c>
      <c r="D119" s="26">
        <v>422</v>
      </c>
      <c r="E119" s="26" t="s">
        <v>2410</v>
      </c>
      <c r="F119" s="26"/>
      <c r="H119" s="36">
        <v>110000207339120</v>
      </c>
      <c r="I119" s="37" t="s">
        <v>1046</v>
      </c>
    </row>
    <row r="120" spans="1:9" ht="15" x14ac:dyDescent="0.25">
      <c r="A120" s="26" t="s">
        <v>1332</v>
      </c>
      <c r="B120" s="26" t="s">
        <v>110</v>
      </c>
      <c r="D120" s="26">
        <v>423</v>
      </c>
      <c r="E120" s="26" t="s">
        <v>2410</v>
      </c>
      <c r="F120" s="26"/>
      <c r="H120" s="36">
        <v>110000207442001</v>
      </c>
      <c r="I120" s="37" t="s">
        <v>1046</v>
      </c>
    </row>
    <row r="121" spans="1:9" ht="15" x14ac:dyDescent="0.25">
      <c r="A121" s="48" t="s">
        <v>2515</v>
      </c>
      <c r="B121" s="26" t="s">
        <v>2516</v>
      </c>
      <c r="D121" s="26">
        <v>431</v>
      </c>
      <c r="E121" s="26" t="s">
        <v>1149</v>
      </c>
      <c r="F121" s="26"/>
      <c r="H121" s="36">
        <v>110000502203001</v>
      </c>
      <c r="I121" s="37" t="s">
        <v>1071</v>
      </c>
    </row>
    <row r="122" spans="1:9" ht="15" x14ac:dyDescent="0.25">
      <c r="A122" s="26" t="s">
        <v>1333</v>
      </c>
      <c r="B122" s="26" t="s">
        <v>112</v>
      </c>
      <c r="D122" s="26">
        <v>445</v>
      </c>
      <c r="E122" s="26" t="s">
        <v>2411</v>
      </c>
      <c r="F122" s="26"/>
      <c r="H122" s="36">
        <v>110000502442001</v>
      </c>
      <c r="I122" s="37" t="s">
        <v>1071</v>
      </c>
    </row>
    <row r="123" spans="1:9" ht="15" x14ac:dyDescent="0.25">
      <c r="A123" s="26" t="s">
        <v>1334</v>
      </c>
      <c r="B123" s="26" t="s">
        <v>113</v>
      </c>
      <c r="D123" s="26">
        <v>447</v>
      </c>
      <c r="E123" s="26" t="s">
        <v>1149</v>
      </c>
      <c r="F123" s="26"/>
      <c r="H123" s="36">
        <v>110000507203001</v>
      </c>
      <c r="I123" s="37" t="s">
        <v>1071</v>
      </c>
    </row>
    <row r="124" spans="1:9" ht="15" x14ac:dyDescent="0.25">
      <c r="A124" s="26" t="s">
        <v>1335</v>
      </c>
      <c r="B124" s="26" t="s">
        <v>114</v>
      </c>
      <c r="D124" s="26">
        <v>451</v>
      </c>
      <c r="E124" s="26" t="s">
        <v>1162</v>
      </c>
      <c r="F124" s="26"/>
      <c r="H124" s="36">
        <v>110000507442001</v>
      </c>
      <c r="I124" s="37" t="s">
        <v>1071</v>
      </c>
    </row>
    <row r="125" spans="1:9" ht="15" x14ac:dyDescent="0.25">
      <c r="A125" s="26" t="s">
        <v>1336</v>
      </c>
      <c r="B125" s="26" t="s">
        <v>115</v>
      </c>
      <c r="D125" s="26">
        <v>455</v>
      </c>
      <c r="E125" s="26" t="s">
        <v>2410</v>
      </c>
      <c r="F125" s="26"/>
      <c r="H125" s="36">
        <v>110000717339092</v>
      </c>
      <c r="I125" s="37" t="s">
        <v>1046</v>
      </c>
    </row>
    <row r="126" spans="1:9" ht="15" x14ac:dyDescent="0.25">
      <c r="A126" s="26" t="s">
        <v>1337</v>
      </c>
      <c r="B126" s="26" t="s">
        <v>116</v>
      </c>
      <c r="D126" s="26">
        <v>456</v>
      </c>
      <c r="E126" s="26" t="s">
        <v>2410</v>
      </c>
      <c r="F126" s="26"/>
      <c r="H126" s="36">
        <v>110000717339131</v>
      </c>
      <c r="I126" s="37" t="s">
        <v>1029</v>
      </c>
    </row>
    <row r="127" spans="1:9" ht="15" x14ac:dyDescent="0.25">
      <c r="A127" s="26" t="s">
        <v>1338</v>
      </c>
      <c r="B127" s="26" t="s">
        <v>1137</v>
      </c>
      <c r="D127" s="26">
        <v>457</v>
      </c>
      <c r="E127" s="26" t="s">
        <v>1163</v>
      </c>
      <c r="F127" s="46"/>
      <c r="H127" s="36">
        <v>110000742605999</v>
      </c>
      <c r="I127" s="37" t="s">
        <v>1046</v>
      </c>
    </row>
    <row r="128" spans="1:9" ht="15" x14ac:dyDescent="0.25">
      <c r="A128" s="26" t="s">
        <v>1339</v>
      </c>
      <c r="B128" s="26" t="s">
        <v>117</v>
      </c>
      <c r="D128" s="26">
        <v>461</v>
      </c>
      <c r="E128" s="26" t="s">
        <v>2411</v>
      </c>
      <c r="F128" s="46"/>
      <c r="H128" s="36">
        <v>110000748110005</v>
      </c>
      <c r="I128" s="37" t="s">
        <v>1046</v>
      </c>
    </row>
    <row r="129" spans="1:9" ht="15" x14ac:dyDescent="0.25">
      <c r="A129" s="26" t="s">
        <v>1340</v>
      </c>
      <c r="B129" s="26" t="s">
        <v>118</v>
      </c>
      <c r="D129" s="26">
        <v>462</v>
      </c>
      <c r="E129" s="26" t="s">
        <v>2411</v>
      </c>
      <c r="F129" s="46"/>
      <c r="H129" s="36">
        <v>110000748110006</v>
      </c>
      <c r="I129" s="37" t="s">
        <v>1046</v>
      </c>
    </row>
    <row r="130" spans="1:9" ht="15" x14ac:dyDescent="0.25">
      <c r="A130" s="26" t="s">
        <v>1341</v>
      </c>
      <c r="B130" s="26" t="s">
        <v>119</v>
      </c>
      <c r="D130" s="26">
        <v>463</v>
      </c>
      <c r="E130" s="26" t="s">
        <v>2411</v>
      </c>
      <c r="F130" s="46"/>
      <c r="H130" s="36">
        <v>110000748660001</v>
      </c>
      <c r="I130" s="37" t="s">
        <v>1046</v>
      </c>
    </row>
    <row r="131" spans="1:9" ht="15" x14ac:dyDescent="0.25">
      <c r="A131" s="26" t="s">
        <v>1342</v>
      </c>
      <c r="B131" s="26" t="s">
        <v>120</v>
      </c>
      <c r="D131" s="26">
        <v>464</v>
      </c>
      <c r="E131" s="26" t="s">
        <v>2411</v>
      </c>
      <c r="F131" s="46"/>
      <c r="H131" s="36">
        <v>110000748660002</v>
      </c>
      <c r="I131" s="37" t="s">
        <v>1046</v>
      </c>
    </row>
    <row r="132" spans="1:9" ht="15" x14ac:dyDescent="0.25">
      <c r="A132" s="26" t="s">
        <v>1343</v>
      </c>
      <c r="B132" s="26" t="s">
        <v>121</v>
      </c>
      <c r="D132" s="26">
        <v>465</v>
      </c>
      <c r="E132" s="26" t="s">
        <v>2410</v>
      </c>
      <c r="F132" s="46"/>
      <c r="H132" s="36">
        <v>110000807000001</v>
      </c>
      <c r="I132" s="37" t="s">
        <v>1135</v>
      </c>
    </row>
    <row r="133" spans="1:9" ht="15" x14ac:dyDescent="0.25">
      <c r="A133" s="26" t="s">
        <v>1344</v>
      </c>
      <c r="B133" s="26" t="s">
        <v>122</v>
      </c>
      <c r="D133" s="26">
        <v>466</v>
      </c>
      <c r="E133" s="26" t="s">
        <v>2411</v>
      </c>
      <c r="F133" s="46"/>
      <c r="H133" s="36">
        <v>110000807000002</v>
      </c>
      <c r="I133" s="37" t="s">
        <v>1135</v>
      </c>
    </row>
    <row r="134" spans="1:9" ht="15" x14ac:dyDescent="0.25">
      <c r="A134" s="26" t="s">
        <v>1345</v>
      </c>
      <c r="B134" s="26" t="s">
        <v>123</v>
      </c>
      <c r="D134" s="26">
        <v>468</v>
      </c>
      <c r="E134" s="26" t="s">
        <v>1149</v>
      </c>
      <c r="F134" s="26"/>
      <c r="H134" s="36">
        <v>110000807000003</v>
      </c>
      <c r="I134" s="37" t="s">
        <v>1135</v>
      </c>
    </row>
    <row r="135" spans="1:9" ht="15" x14ac:dyDescent="0.25">
      <c r="A135" s="26" t="s">
        <v>1346</v>
      </c>
      <c r="B135" s="26" t="s">
        <v>124</v>
      </c>
      <c r="D135" s="26">
        <v>469</v>
      </c>
      <c r="E135" s="26" t="s">
        <v>2416</v>
      </c>
      <c r="F135" s="46"/>
      <c r="H135" s="36">
        <v>110000807110001</v>
      </c>
      <c r="I135" s="37" t="s">
        <v>1135</v>
      </c>
    </row>
    <row r="136" spans="1:9" ht="15" x14ac:dyDescent="0.25">
      <c r="A136" s="26" t="s">
        <v>1347</v>
      </c>
      <c r="B136" s="26" t="s">
        <v>125</v>
      </c>
      <c r="D136" s="26">
        <v>471</v>
      </c>
      <c r="E136" s="26" t="s">
        <v>2416</v>
      </c>
      <c r="F136" s="46"/>
      <c r="H136" s="47">
        <v>110000808000010</v>
      </c>
      <c r="I136" s="37" t="s">
        <v>1135</v>
      </c>
    </row>
    <row r="137" spans="1:9" ht="15" x14ac:dyDescent="0.25">
      <c r="A137" s="26" t="s">
        <v>1348</v>
      </c>
      <c r="B137" s="26" t="s">
        <v>126</v>
      </c>
      <c r="D137" s="26">
        <v>472</v>
      </c>
      <c r="E137" s="26" t="s">
        <v>2416</v>
      </c>
      <c r="F137" s="46"/>
      <c r="H137" s="36">
        <v>110000809000001</v>
      </c>
      <c r="I137" s="37" t="s">
        <v>1135</v>
      </c>
    </row>
    <row r="138" spans="1:9" ht="15" x14ac:dyDescent="0.25">
      <c r="A138" s="26" t="s">
        <v>1349</v>
      </c>
      <c r="B138" s="26" t="s">
        <v>127</v>
      </c>
      <c r="D138" s="26">
        <v>473</v>
      </c>
      <c r="E138" s="26" t="s">
        <v>1152</v>
      </c>
      <c r="F138" s="46"/>
      <c r="H138" s="36">
        <v>110000809000002</v>
      </c>
      <c r="I138" s="37" t="s">
        <v>1135</v>
      </c>
    </row>
    <row r="139" spans="1:9" ht="15" x14ac:dyDescent="0.25">
      <c r="A139" s="26" t="s">
        <v>1350</v>
      </c>
      <c r="B139" s="26" t="s">
        <v>128</v>
      </c>
      <c r="D139" s="26">
        <v>474</v>
      </c>
      <c r="E139" s="26" t="s">
        <v>2416</v>
      </c>
      <c r="F139" s="46"/>
      <c r="H139" s="36">
        <v>110000809000003</v>
      </c>
      <c r="I139" s="37" t="s">
        <v>1135</v>
      </c>
    </row>
    <row r="140" spans="1:9" ht="15" x14ac:dyDescent="0.25">
      <c r="A140" s="26" t="s">
        <v>1351</v>
      </c>
      <c r="B140" s="26" t="s">
        <v>125</v>
      </c>
      <c r="D140" s="26">
        <v>475</v>
      </c>
      <c r="E140" s="26" t="s">
        <v>1149</v>
      </c>
      <c r="F140" s="46"/>
      <c r="H140" s="36">
        <v>110000809110001</v>
      </c>
      <c r="I140" s="37" t="s">
        <v>1135</v>
      </c>
    </row>
    <row r="141" spans="1:9" ht="15" x14ac:dyDescent="0.25">
      <c r="A141" s="26" t="s">
        <v>1352</v>
      </c>
      <c r="B141" s="26" t="s">
        <v>129</v>
      </c>
      <c r="D141" s="26">
        <v>476</v>
      </c>
      <c r="E141" s="26" t="s">
        <v>1149</v>
      </c>
      <c r="F141" s="46"/>
      <c r="H141" s="36">
        <v>110000907000100</v>
      </c>
      <c r="I141" s="37" t="s">
        <v>1096</v>
      </c>
    </row>
    <row r="142" spans="1:9" ht="15" x14ac:dyDescent="0.25">
      <c r="A142" s="26" t="s">
        <v>1353</v>
      </c>
      <c r="B142" s="26" t="s">
        <v>130</v>
      </c>
      <c r="D142" s="26">
        <v>477</v>
      </c>
      <c r="E142" s="26" t="s">
        <v>2416</v>
      </c>
      <c r="F142" s="46"/>
      <c r="H142" s="36">
        <v>110000907900000</v>
      </c>
      <c r="I142" s="37" t="s">
        <v>1096</v>
      </c>
    </row>
    <row r="143" spans="1:9" ht="15" x14ac:dyDescent="0.25">
      <c r="A143" s="26" t="s">
        <v>1354</v>
      </c>
      <c r="B143" s="26" t="s">
        <v>126</v>
      </c>
      <c r="D143" s="26">
        <v>478</v>
      </c>
      <c r="E143" s="26" t="s">
        <v>2416</v>
      </c>
      <c r="F143" s="46"/>
      <c r="H143" s="36">
        <v>110000909000100</v>
      </c>
      <c r="I143" s="37" t="s">
        <v>1096</v>
      </c>
    </row>
    <row r="144" spans="1:9" ht="15" x14ac:dyDescent="0.25">
      <c r="A144" s="26" t="s">
        <v>1355</v>
      </c>
      <c r="B144" s="26" t="s">
        <v>131</v>
      </c>
      <c r="D144" s="26">
        <v>479</v>
      </c>
      <c r="E144" s="26" t="s">
        <v>2416</v>
      </c>
      <c r="F144" s="46"/>
      <c r="H144" s="36">
        <v>210000101000021</v>
      </c>
      <c r="I144" s="37" t="s">
        <v>1029</v>
      </c>
    </row>
    <row r="145" spans="1:9" ht="15" x14ac:dyDescent="0.25">
      <c r="A145" s="26" t="s">
        <v>1356</v>
      </c>
      <c r="B145" s="26" t="s">
        <v>132</v>
      </c>
      <c r="D145" s="54">
        <v>481</v>
      </c>
      <c r="E145" s="26" t="s">
        <v>2416</v>
      </c>
      <c r="F145" s="46"/>
      <c r="H145" s="36">
        <v>210000101000022</v>
      </c>
      <c r="I145" s="37" t="s">
        <v>1029</v>
      </c>
    </row>
    <row r="146" spans="1:9" ht="15" x14ac:dyDescent="0.25">
      <c r="A146" s="26" t="s">
        <v>1357</v>
      </c>
      <c r="B146" s="26" t="s">
        <v>133</v>
      </c>
      <c r="D146" s="54">
        <v>482</v>
      </c>
      <c r="E146" s="26" t="s">
        <v>2416</v>
      </c>
      <c r="F146" s="46"/>
      <c r="H146" s="36">
        <v>210000101000023</v>
      </c>
      <c r="I146" s="37" t="s">
        <v>1029</v>
      </c>
    </row>
    <row r="147" spans="1:9" ht="15" x14ac:dyDescent="0.25">
      <c r="A147" s="26" t="s">
        <v>1358</v>
      </c>
      <c r="B147" s="26" t="s">
        <v>134</v>
      </c>
      <c r="D147" s="54">
        <v>483</v>
      </c>
      <c r="E147" s="26" t="s">
        <v>2459</v>
      </c>
      <c r="F147" s="26"/>
      <c r="H147" s="36">
        <v>210000101000024</v>
      </c>
      <c r="I147" s="37" t="s">
        <v>1029</v>
      </c>
    </row>
    <row r="148" spans="1:9" ht="15" x14ac:dyDescent="0.25">
      <c r="A148" s="26" t="s">
        <v>1359</v>
      </c>
      <c r="B148" s="26" t="s">
        <v>135</v>
      </c>
      <c r="D148" s="54">
        <v>484</v>
      </c>
      <c r="E148" s="26" t="s">
        <v>2410</v>
      </c>
      <c r="F148" s="46"/>
      <c r="H148" s="36">
        <v>210000101000025</v>
      </c>
      <c r="I148" s="37" t="s">
        <v>1029</v>
      </c>
    </row>
    <row r="149" spans="1:9" ht="15" x14ac:dyDescent="0.25">
      <c r="A149" s="26" t="s">
        <v>1360</v>
      </c>
      <c r="B149" s="26" t="s">
        <v>136</v>
      </c>
      <c r="D149" s="26">
        <v>485</v>
      </c>
      <c r="E149" s="26" t="s">
        <v>2413</v>
      </c>
      <c r="F149" s="46"/>
      <c r="H149" s="36">
        <v>210000101000026</v>
      </c>
      <c r="I149" s="37" t="s">
        <v>1029</v>
      </c>
    </row>
    <row r="150" spans="1:9" ht="15" x14ac:dyDescent="0.25">
      <c r="A150" s="26" t="s">
        <v>1361</v>
      </c>
      <c r="B150" s="26" t="s">
        <v>137</v>
      </c>
      <c r="D150" s="26">
        <v>486</v>
      </c>
      <c r="E150" s="26" t="s">
        <v>2412</v>
      </c>
      <c r="F150" s="46"/>
      <c r="H150" s="36">
        <v>210000101000027</v>
      </c>
      <c r="I150" s="37" t="s">
        <v>1029</v>
      </c>
    </row>
    <row r="151" spans="1:9" ht="15" x14ac:dyDescent="0.25">
      <c r="A151" s="26" t="s">
        <v>1362</v>
      </c>
      <c r="B151" s="26" t="s">
        <v>138</v>
      </c>
      <c r="D151" s="26">
        <v>487</v>
      </c>
      <c r="E151" s="26"/>
      <c r="F151" s="46"/>
      <c r="H151" s="36">
        <v>210000101000028</v>
      </c>
      <c r="I151" s="37" t="s">
        <v>1029</v>
      </c>
    </row>
    <row r="152" spans="1:9" ht="15" x14ac:dyDescent="0.25">
      <c r="A152" s="26" t="s">
        <v>1363</v>
      </c>
      <c r="B152" s="26" t="s">
        <v>122</v>
      </c>
      <c r="D152" s="35">
        <v>488</v>
      </c>
      <c r="E152" s="26" t="s">
        <v>2410</v>
      </c>
      <c r="F152" s="46"/>
      <c r="H152" s="36">
        <v>210000101000029</v>
      </c>
      <c r="I152" s="37" t="s">
        <v>1029</v>
      </c>
    </row>
    <row r="153" spans="1:9" ht="15" x14ac:dyDescent="0.25">
      <c r="A153" s="26" t="s">
        <v>1364</v>
      </c>
      <c r="B153" s="26" t="s">
        <v>139</v>
      </c>
      <c r="D153" s="35">
        <v>489</v>
      </c>
      <c r="E153" s="26" t="s">
        <v>2410</v>
      </c>
      <c r="F153" s="46"/>
      <c r="H153" s="36">
        <v>210000101000031</v>
      </c>
      <c r="I153" s="37" t="s">
        <v>1029</v>
      </c>
    </row>
    <row r="154" spans="1:9" ht="15" x14ac:dyDescent="0.25">
      <c r="A154" s="26" t="s">
        <v>1365</v>
      </c>
      <c r="B154" s="26" t="s">
        <v>140</v>
      </c>
      <c r="D154" s="26">
        <v>490</v>
      </c>
      <c r="E154" s="26" t="s">
        <v>2459</v>
      </c>
      <c r="F154" s="26"/>
      <c r="H154" s="36">
        <v>210000101000032</v>
      </c>
      <c r="I154" s="37" t="s">
        <v>1029</v>
      </c>
    </row>
    <row r="155" spans="1:9" ht="15" x14ac:dyDescent="0.25">
      <c r="A155" s="48" t="s">
        <v>2461</v>
      </c>
      <c r="B155" s="26" t="s">
        <v>2449</v>
      </c>
      <c r="D155" s="35">
        <v>491</v>
      </c>
      <c r="E155" s="26" t="s">
        <v>2410</v>
      </c>
      <c r="F155" s="46"/>
      <c r="H155" s="36">
        <v>210000101000033</v>
      </c>
      <c r="I155" s="37" t="s">
        <v>1029</v>
      </c>
    </row>
    <row r="156" spans="1:9" ht="15" x14ac:dyDescent="0.25">
      <c r="A156" s="26" t="s">
        <v>1366</v>
      </c>
      <c r="B156" s="26" t="s">
        <v>141</v>
      </c>
      <c r="D156" s="45">
        <v>494</v>
      </c>
      <c r="E156" s="26" t="s">
        <v>2410</v>
      </c>
      <c r="F156" s="46"/>
      <c r="H156" s="36">
        <v>210000101000034</v>
      </c>
      <c r="I156" s="37" t="s">
        <v>1029</v>
      </c>
    </row>
    <row r="157" spans="1:9" ht="15" x14ac:dyDescent="0.25">
      <c r="A157" s="26" t="s">
        <v>1367</v>
      </c>
      <c r="B157" s="26" t="s">
        <v>142</v>
      </c>
      <c r="D157" s="45">
        <v>495</v>
      </c>
      <c r="E157" s="26" t="s">
        <v>2410</v>
      </c>
      <c r="F157" s="46"/>
      <c r="H157" s="36">
        <v>210000101000035</v>
      </c>
      <c r="I157" s="37" t="s">
        <v>1029</v>
      </c>
    </row>
    <row r="158" spans="1:9" ht="15" x14ac:dyDescent="0.25">
      <c r="A158" s="26" t="s">
        <v>1368</v>
      </c>
      <c r="B158" s="26" t="s">
        <v>143</v>
      </c>
      <c r="D158" s="45">
        <v>496</v>
      </c>
      <c r="E158" s="26" t="s">
        <v>2410</v>
      </c>
      <c r="F158" s="46"/>
      <c r="H158" s="36">
        <v>210000101000036</v>
      </c>
      <c r="I158" s="37" t="s">
        <v>1029</v>
      </c>
    </row>
    <row r="159" spans="1:9" ht="15" x14ac:dyDescent="0.25">
      <c r="A159" s="26" t="s">
        <v>1369</v>
      </c>
      <c r="B159" s="26" t="s">
        <v>144</v>
      </c>
      <c r="D159" s="35">
        <v>497</v>
      </c>
      <c r="E159" s="26" t="s">
        <v>2410</v>
      </c>
      <c r="F159" s="46"/>
      <c r="H159" s="36">
        <v>210000101000037</v>
      </c>
      <c r="I159" s="37" t="s">
        <v>1029</v>
      </c>
    </row>
    <row r="160" spans="1:9" ht="15" x14ac:dyDescent="0.25">
      <c r="A160" s="26" t="s">
        <v>1370</v>
      </c>
      <c r="B160" s="26" t="s">
        <v>145</v>
      </c>
      <c r="D160" s="35">
        <v>498</v>
      </c>
      <c r="E160" s="26" t="s">
        <v>2410</v>
      </c>
      <c r="F160" s="46"/>
      <c r="H160" s="36">
        <v>210000101000038</v>
      </c>
      <c r="I160" s="37" t="s">
        <v>1029</v>
      </c>
    </row>
    <row r="161" spans="1:9" ht="15" x14ac:dyDescent="0.25">
      <c r="A161" s="26" t="s">
        <v>1371</v>
      </c>
      <c r="B161" s="26" t="s">
        <v>146</v>
      </c>
      <c r="D161" s="35">
        <v>499</v>
      </c>
      <c r="E161" s="26" t="s">
        <v>2413</v>
      </c>
      <c r="F161" s="46"/>
      <c r="H161" s="36">
        <v>210000101000039</v>
      </c>
      <c r="I161" s="37" t="s">
        <v>1029</v>
      </c>
    </row>
    <row r="162" spans="1:9" ht="15" x14ac:dyDescent="0.25">
      <c r="A162" s="26" t="s">
        <v>1372</v>
      </c>
      <c r="B162" s="26" t="s">
        <v>147</v>
      </c>
      <c r="D162" s="26">
        <v>518</v>
      </c>
      <c r="E162" s="26" t="s">
        <v>1162</v>
      </c>
      <c r="F162" s="46"/>
      <c r="H162" s="36">
        <v>210000101000041</v>
      </c>
      <c r="I162" s="37" t="s">
        <v>1029</v>
      </c>
    </row>
    <row r="163" spans="1:9" ht="15" x14ac:dyDescent="0.25">
      <c r="A163" s="26" t="s">
        <v>1373</v>
      </c>
      <c r="B163" s="26" t="s">
        <v>148</v>
      </c>
      <c r="D163" s="26">
        <v>519</v>
      </c>
      <c r="E163" s="26" t="s">
        <v>1162</v>
      </c>
      <c r="F163" s="46"/>
      <c r="H163" s="36">
        <v>210000101000042</v>
      </c>
      <c r="I163" s="37" t="s">
        <v>1029</v>
      </c>
    </row>
    <row r="164" spans="1:9" ht="15" x14ac:dyDescent="0.25">
      <c r="A164" s="26" t="s">
        <v>1374</v>
      </c>
      <c r="B164" s="26" t="s">
        <v>149</v>
      </c>
      <c r="D164" s="26">
        <v>532</v>
      </c>
      <c r="E164" s="26" t="s">
        <v>1153</v>
      </c>
      <c r="F164" s="46"/>
      <c r="H164" s="36">
        <v>210000101000044</v>
      </c>
      <c r="I164" s="37" t="s">
        <v>1029</v>
      </c>
    </row>
    <row r="165" spans="1:9" ht="15" x14ac:dyDescent="0.25">
      <c r="A165" s="26" t="s">
        <v>1375</v>
      </c>
      <c r="B165" s="26" t="s">
        <v>150</v>
      </c>
      <c r="D165" s="26">
        <v>536</v>
      </c>
      <c r="E165" s="26" t="s">
        <v>1150</v>
      </c>
      <c r="F165" s="46"/>
      <c r="H165" s="36">
        <v>210000101000045</v>
      </c>
      <c r="I165" s="37" t="s">
        <v>1029</v>
      </c>
    </row>
    <row r="166" spans="1:9" ht="15" x14ac:dyDescent="0.25">
      <c r="A166" s="26" t="s">
        <v>1376</v>
      </c>
      <c r="B166" s="26" t="s">
        <v>151</v>
      </c>
      <c r="D166" s="26">
        <v>538</v>
      </c>
      <c r="E166" s="26" t="s">
        <v>1154</v>
      </c>
      <c r="F166" s="46"/>
      <c r="H166" s="36">
        <v>210000101000046</v>
      </c>
      <c r="I166" s="37" t="s">
        <v>1029</v>
      </c>
    </row>
    <row r="167" spans="1:9" ht="15" x14ac:dyDescent="0.25">
      <c r="A167" s="26" t="s">
        <v>1377</v>
      </c>
      <c r="B167" s="26" t="s">
        <v>152</v>
      </c>
      <c r="D167" s="26">
        <v>542</v>
      </c>
      <c r="E167" s="26" t="s">
        <v>1153</v>
      </c>
      <c r="F167" s="46"/>
      <c r="H167" s="36">
        <v>210000101000047</v>
      </c>
      <c r="I167" s="37" t="s">
        <v>1029</v>
      </c>
    </row>
    <row r="168" spans="1:9" ht="15" x14ac:dyDescent="0.25">
      <c r="A168" s="26" t="s">
        <v>1378</v>
      </c>
      <c r="B168" s="26" t="s">
        <v>153</v>
      </c>
      <c r="D168" s="46">
        <v>543</v>
      </c>
      <c r="E168" s="46" t="s">
        <v>1153</v>
      </c>
      <c r="F168" s="26"/>
      <c r="H168" s="36">
        <v>210000101000048</v>
      </c>
      <c r="I168" s="37" t="s">
        <v>1029</v>
      </c>
    </row>
    <row r="169" spans="1:9" ht="15" x14ac:dyDescent="0.25">
      <c r="A169" s="26" t="s">
        <v>1379</v>
      </c>
      <c r="B169" s="26" t="s">
        <v>154</v>
      </c>
      <c r="D169" s="46">
        <v>545</v>
      </c>
      <c r="E169" s="46" t="s">
        <v>1153</v>
      </c>
      <c r="F169" s="26"/>
      <c r="H169" s="36">
        <v>210000101000049</v>
      </c>
      <c r="I169" s="37" t="s">
        <v>1029</v>
      </c>
    </row>
    <row r="170" spans="1:9" ht="15" x14ac:dyDescent="0.25">
      <c r="A170" s="26" t="s">
        <v>1380</v>
      </c>
      <c r="B170" s="26" t="s">
        <v>155</v>
      </c>
      <c r="D170" s="46">
        <v>553</v>
      </c>
      <c r="E170" s="46" t="s">
        <v>1153</v>
      </c>
      <c r="F170" s="26"/>
      <c r="H170" s="36">
        <v>210000101000051</v>
      </c>
      <c r="I170" s="37" t="s">
        <v>1029</v>
      </c>
    </row>
    <row r="171" spans="1:9" ht="15" x14ac:dyDescent="0.25">
      <c r="A171" s="26" t="s">
        <v>1381</v>
      </c>
      <c r="B171" s="26" t="s">
        <v>1138</v>
      </c>
      <c r="D171" s="46">
        <v>555</v>
      </c>
      <c r="E171" s="46" t="s">
        <v>1153</v>
      </c>
      <c r="F171" s="26"/>
      <c r="H171" s="36">
        <v>210000101000052</v>
      </c>
      <c r="I171" s="37" t="s">
        <v>1029</v>
      </c>
    </row>
    <row r="172" spans="1:9" ht="15" x14ac:dyDescent="0.25">
      <c r="A172" s="26" t="s">
        <v>1382</v>
      </c>
      <c r="B172" s="26" t="s">
        <v>156</v>
      </c>
      <c r="D172" s="26">
        <v>619</v>
      </c>
      <c r="E172" s="26" t="s">
        <v>1155</v>
      </c>
      <c r="F172" s="46"/>
      <c r="H172" s="36">
        <v>210000101000053</v>
      </c>
      <c r="I172" s="37" t="s">
        <v>1029</v>
      </c>
    </row>
    <row r="173" spans="1:9" ht="15" x14ac:dyDescent="0.25">
      <c r="A173" s="26" t="s">
        <v>1383</v>
      </c>
      <c r="B173" s="26" t="s">
        <v>157</v>
      </c>
      <c r="D173" s="26">
        <v>652</v>
      </c>
      <c r="E173" s="26" t="s">
        <v>1162</v>
      </c>
      <c r="F173" s="46"/>
      <c r="H173" s="36">
        <v>210000101000054</v>
      </c>
      <c r="I173" s="37" t="s">
        <v>1029</v>
      </c>
    </row>
    <row r="174" spans="1:9" ht="15" x14ac:dyDescent="0.25">
      <c r="A174" s="26" t="s">
        <v>1384</v>
      </c>
      <c r="B174" s="26" t="s">
        <v>158</v>
      </c>
      <c r="D174" s="26">
        <v>655</v>
      </c>
      <c r="E174" s="26" t="s">
        <v>1163</v>
      </c>
      <c r="F174" s="46"/>
      <c r="H174" s="36">
        <v>210000101000055</v>
      </c>
      <c r="I174" s="37" t="s">
        <v>1029</v>
      </c>
    </row>
    <row r="175" spans="1:9" ht="15" x14ac:dyDescent="0.25">
      <c r="A175" s="26" t="s">
        <v>1385</v>
      </c>
      <c r="B175" s="26" t="s">
        <v>39</v>
      </c>
      <c r="D175" s="26">
        <v>656</v>
      </c>
      <c r="E175" s="26" t="s">
        <v>1162</v>
      </c>
      <c r="F175" s="46"/>
      <c r="H175" s="36">
        <v>210000101000056</v>
      </c>
      <c r="I175" s="37" t="s">
        <v>1029</v>
      </c>
    </row>
    <row r="176" spans="1:9" ht="15" x14ac:dyDescent="0.25">
      <c r="A176" s="26" t="s">
        <v>1386</v>
      </c>
      <c r="B176" s="26" t="s">
        <v>39</v>
      </c>
      <c r="D176" s="26">
        <v>657</v>
      </c>
      <c r="E176" s="26" t="s">
        <v>1163</v>
      </c>
      <c r="F176" s="46"/>
      <c r="H176" s="36">
        <v>210000101000057</v>
      </c>
      <c r="I176" s="37" t="s">
        <v>1029</v>
      </c>
    </row>
    <row r="177" spans="1:9" ht="15" x14ac:dyDescent="0.25">
      <c r="A177" s="26" t="s">
        <v>1387</v>
      </c>
      <c r="B177" s="26" t="s">
        <v>39</v>
      </c>
      <c r="D177" s="40">
        <v>659</v>
      </c>
      <c r="E177" s="40" t="s">
        <v>1162</v>
      </c>
      <c r="F177" s="55"/>
      <c r="H177" s="36">
        <v>210000101000058</v>
      </c>
      <c r="I177" s="37" t="s">
        <v>1029</v>
      </c>
    </row>
    <row r="178" spans="1:9" ht="15" x14ac:dyDescent="0.25">
      <c r="A178" s="26" t="s">
        <v>1388</v>
      </c>
      <c r="B178" s="26" t="s">
        <v>39</v>
      </c>
      <c r="D178" s="26">
        <v>679</v>
      </c>
      <c r="E178" s="26" t="s">
        <v>1155</v>
      </c>
      <c r="F178" s="46"/>
      <c r="H178" s="36">
        <v>210000101000059</v>
      </c>
      <c r="I178" s="37" t="s">
        <v>1029</v>
      </c>
    </row>
    <row r="179" spans="1:9" ht="15" x14ac:dyDescent="0.25">
      <c r="A179" s="26" t="s">
        <v>1389</v>
      </c>
      <c r="B179" s="26" t="s">
        <v>39</v>
      </c>
      <c r="D179" s="26">
        <v>689</v>
      </c>
      <c r="E179" s="26" t="s">
        <v>1155</v>
      </c>
      <c r="F179" s="46"/>
      <c r="H179" s="36">
        <v>210000101000061</v>
      </c>
      <c r="I179" s="37" t="s">
        <v>1029</v>
      </c>
    </row>
    <row r="180" spans="1:9" ht="15" x14ac:dyDescent="0.25">
      <c r="A180" s="26" t="s">
        <v>1390</v>
      </c>
      <c r="B180" s="26" t="s">
        <v>159</v>
      </c>
      <c r="D180" s="26">
        <v>699</v>
      </c>
      <c r="E180" s="26" t="s">
        <v>1155</v>
      </c>
      <c r="F180" s="46"/>
      <c r="H180" s="36">
        <v>210000101000062</v>
      </c>
      <c r="I180" s="37" t="s">
        <v>1029</v>
      </c>
    </row>
    <row r="181" spans="1:9" ht="15" x14ac:dyDescent="0.25">
      <c r="A181" s="26" t="s">
        <v>1391</v>
      </c>
      <c r="B181" s="26" t="s">
        <v>160</v>
      </c>
      <c r="D181" s="26">
        <v>718</v>
      </c>
      <c r="E181" s="26" t="s">
        <v>1156</v>
      </c>
      <c r="F181" s="46"/>
      <c r="H181" s="36">
        <v>210000101000063</v>
      </c>
      <c r="I181" s="37" t="s">
        <v>1029</v>
      </c>
    </row>
    <row r="182" spans="1:9" ht="15" x14ac:dyDescent="0.25">
      <c r="A182" s="26" t="s">
        <v>1392</v>
      </c>
      <c r="B182" s="26" t="s">
        <v>161</v>
      </c>
      <c r="D182" s="26">
        <v>719</v>
      </c>
      <c r="E182" s="26" t="s">
        <v>1156</v>
      </c>
      <c r="F182" s="46"/>
      <c r="H182" s="36">
        <v>210000101000064</v>
      </c>
      <c r="I182" s="37" t="s">
        <v>1029</v>
      </c>
    </row>
    <row r="183" spans="1:9" ht="15" x14ac:dyDescent="0.25">
      <c r="A183" s="26" t="s">
        <v>1393</v>
      </c>
      <c r="B183" s="26" t="s">
        <v>162</v>
      </c>
      <c r="D183" s="26">
        <v>725</v>
      </c>
      <c r="E183" s="26" t="s">
        <v>2409</v>
      </c>
      <c r="F183" s="46"/>
      <c r="H183" s="36">
        <v>210000101000065</v>
      </c>
      <c r="I183" s="37" t="s">
        <v>1029</v>
      </c>
    </row>
    <row r="184" spans="1:9" ht="15" x14ac:dyDescent="0.25">
      <c r="A184" s="26" t="s">
        <v>1394</v>
      </c>
      <c r="B184" s="26" t="s">
        <v>163</v>
      </c>
      <c r="D184" s="26">
        <v>752</v>
      </c>
      <c r="E184" s="26" t="s">
        <v>1162</v>
      </c>
      <c r="F184" s="46"/>
      <c r="H184" s="36">
        <v>210000101000067</v>
      </c>
      <c r="I184" s="37" t="s">
        <v>1029</v>
      </c>
    </row>
    <row r="185" spans="1:9" ht="15" x14ac:dyDescent="0.25">
      <c r="A185" s="26" t="s">
        <v>1395</v>
      </c>
      <c r="B185" s="26" t="s">
        <v>164</v>
      </c>
      <c r="D185" s="26">
        <v>755</v>
      </c>
      <c r="E185" s="26" t="s">
        <v>1163</v>
      </c>
      <c r="F185" s="46"/>
      <c r="H185" s="36">
        <v>210000101000069</v>
      </c>
      <c r="I185" s="37" t="s">
        <v>1029</v>
      </c>
    </row>
    <row r="186" spans="1:9" ht="15" x14ac:dyDescent="0.25">
      <c r="A186" s="26" t="s">
        <v>1396</v>
      </c>
      <c r="B186" s="26" t="s">
        <v>165</v>
      </c>
      <c r="D186" s="26">
        <v>756</v>
      </c>
      <c r="E186" s="26" t="s">
        <v>1162</v>
      </c>
      <c r="F186" s="46"/>
      <c r="H186" s="36">
        <v>210000101000931</v>
      </c>
      <c r="I186" s="37" t="s">
        <v>1029</v>
      </c>
    </row>
    <row r="187" spans="1:9" ht="15" x14ac:dyDescent="0.25">
      <c r="A187" s="26" t="s">
        <v>1397</v>
      </c>
      <c r="B187" s="26" t="s">
        <v>166</v>
      </c>
      <c r="D187" s="26">
        <v>757</v>
      </c>
      <c r="E187" s="26" t="s">
        <v>1163</v>
      </c>
      <c r="F187" s="46"/>
      <c r="H187" s="36">
        <v>210000101000932</v>
      </c>
      <c r="I187" s="37" t="s">
        <v>1029</v>
      </c>
    </row>
    <row r="188" spans="1:9" ht="15" x14ac:dyDescent="0.25">
      <c r="A188" s="26" t="s">
        <v>1398</v>
      </c>
      <c r="B188" s="26" t="s">
        <v>167</v>
      </c>
      <c r="D188" s="26">
        <v>759</v>
      </c>
      <c r="E188" s="26" t="s">
        <v>1162</v>
      </c>
      <c r="F188" s="46"/>
      <c r="H188" s="36">
        <v>210000101000933</v>
      </c>
      <c r="I188" s="37" t="s">
        <v>1029</v>
      </c>
    </row>
    <row r="189" spans="1:9" ht="15" x14ac:dyDescent="0.25">
      <c r="A189" s="26" t="s">
        <v>1399</v>
      </c>
      <c r="B189" s="26" t="s">
        <v>168</v>
      </c>
      <c r="D189" s="26">
        <v>775</v>
      </c>
      <c r="E189" s="26" t="s">
        <v>2409</v>
      </c>
      <c r="F189" s="46"/>
      <c r="H189" s="36">
        <v>210000101000941</v>
      </c>
      <c r="I189" s="37" t="s">
        <v>1029</v>
      </c>
    </row>
    <row r="190" spans="1:9" ht="15" x14ac:dyDescent="0.25">
      <c r="A190" s="26" t="s">
        <v>1400</v>
      </c>
      <c r="B190" s="26" t="s">
        <v>1401</v>
      </c>
      <c r="D190" s="26">
        <v>787</v>
      </c>
      <c r="E190" s="26" t="s">
        <v>1156</v>
      </c>
      <c r="F190" s="46"/>
      <c r="H190" s="36">
        <v>210000101000950</v>
      </c>
      <c r="I190" s="37" t="s">
        <v>1029</v>
      </c>
    </row>
    <row r="191" spans="1:9" ht="15" x14ac:dyDescent="0.25">
      <c r="A191" s="26" t="s">
        <v>1402</v>
      </c>
      <c r="B191" s="26" t="s">
        <v>169</v>
      </c>
      <c r="D191" s="26">
        <v>788</v>
      </c>
      <c r="E191" s="26" t="s">
        <v>1156</v>
      </c>
      <c r="F191" s="26"/>
      <c r="H191" s="36">
        <v>210000101000951</v>
      </c>
      <c r="I191" s="37" t="s">
        <v>1029</v>
      </c>
    </row>
    <row r="192" spans="1:9" ht="15" x14ac:dyDescent="0.25">
      <c r="A192" s="26" t="s">
        <v>1403</v>
      </c>
      <c r="B192" s="26" t="s">
        <v>170</v>
      </c>
      <c r="D192" s="46"/>
      <c r="E192" s="46"/>
      <c r="F192" s="26"/>
      <c r="H192" s="36">
        <v>210000101000952</v>
      </c>
      <c r="I192" s="37" t="s">
        <v>1029</v>
      </c>
    </row>
    <row r="193" spans="1:9" ht="15" x14ac:dyDescent="0.25">
      <c r="A193" s="26" t="s">
        <v>1404</v>
      </c>
      <c r="B193" s="26" t="s">
        <v>171</v>
      </c>
      <c r="H193" s="36">
        <v>210000101000953</v>
      </c>
      <c r="I193" s="37" t="s">
        <v>1029</v>
      </c>
    </row>
    <row r="194" spans="1:9" ht="15" x14ac:dyDescent="0.25">
      <c r="A194" s="26" t="s">
        <v>1405</v>
      </c>
      <c r="B194" s="26" t="s">
        <v>172</v>
      </c>
      <c r="H194" s="36">
        <v>210000107100000</v>
      </c>
      <c r="I194" s="37" t="s">
        <v>1029</v>
      </c>
    </row>
    <row r="195" spans="1:9" ht="15" x14ac:dyDescent="0.25">
      <c r="A195" s="26" t="s">
        <v>1406</v>
      </c>
      <c r="B195" s="26" t="s">
        <v>173</v>
      </c>
      <c r="H195" s="36">
        <v>210000202058001</v>
      </c>
      <c r="I195" s="37" t="s">
        <v>1039</v>
      </c>
    </row>
    <row r="196" spans="1:9" ht="15" x14ac:dyDescent="0.25">
      <c r="A196" s="26" t="s">
        <v>1407</v>
      </c>
      <c r="B196" s="26" t="s">
        <v>975</v>
      </c>
      <c r="H196" s="36">
        <v>210000202058002</v>
      </c>
      <c r="I196" s="37" t="s">
        <v>1039</v>
      </c>
    </row>
    <row r="197" spans="1:9" ht="15" x14ac:dyDescent="0.25">
      <c r="A197" s="26" t="s">
        <v>1408</v>
      </c>
      <c r="B197" s="26" t="s">
        <v>174</v>
      </c>
      <c r="H197" s="36">
        <v>210000202058003</v>
      </c>
      <c r="I197" s="37" t="s">
        <v>1039</v>
      </c>
    </row>
    <row r="198" spans="1:9" ht="15" x14ac:dyDescent="0.25">
      <c r="A198" s="26" t="s">
        <v>1409</v>
      </c>
      <c r="B198" s="26" t="s">
        <v>175</v>
      </c>
      <c r="H198" s="36">
        <v>210000202058004</v>
      </c>
      <c r="I198" s="37" t="s">
        <v>1039</v>
      </c>
    </row>
    <row r="199" spans="1:9" ht="15" x14ac:dyDescent="0.25">
      <c r="A199" s="26" t="s">
        <v>1410</v>
      </c>
      <c r="B199" s="26" t="s">
        <v>176</v>
      </c>
      <c r="H199" s="36">
        <v>210000202058005</v>
      </c>
      <c r="I199" s="37" t="s">
        <v>1039</v>
      </c>
    </row>
    <row r="200" spans="1:9" ht="15" x14ac:dyDescent="0.25">
      <c r="A200" s="26" t="s">
        <v>1411</v>
      </c>
      <c r="B200" s="26" t="s">
        <v>177</v>
      </c>
      <c r="H200" s="36">
        <v>210000202058006</v>
      </c>
      <c r="I200" s="37" t="s">
        <v>1039</v>
      </c>
    </row>
    <row r="201" spans="1:9" ht="15" x14ac:dyDescent="0.25">
      <c r="A201" s="26" t="s">
        <v>1412</v>
      </c>
      <c r="B201" s="26" t="s">
        <v>178</v>
      </c>
      <c r="H201" s="36">
        <v>210000202058007</v>
      </c>
      <c r="I201" s="37" t="s">
        <v>1039</v>
      </c>
    </row>
    <row r="202" spans="1:9" ht="15" x14ac:dyDescent="0.25">
      <c r="A202" s="26" t="s">
        <v>1413</v>
      </c>
      <c r="B202" s="26" t="s">
        <v>179</v>
      </c>
      <c r="H202" s="36">
        <v>210000202058008</v>
      </c>
      <c r="I202" s="37" t="s">
        <v>1039</v>
      </c>
    </row>
    <row r="203" spans="1:9" ht="15" x14ac:dyDescent="0.25">
      <c r="A203" s="26" t="s">
        <v>1414</v>
      </c>
      <c r="B203" s="26" t="s">
        <v>180</v>
      </c>
      <c r="H203" s="36">
        <v>210000202058009</v>
      </c>
      <c r="I203" s="37" t="s">
        <v>1039</v>
      </c>
    </row>
    <row r="204" spans="1:9" ht="15" x14ac:dyDescent="0.25">
      <c r="A204" s="26" t="s">
        <v>1415</v>
      </c>
      <c r="B204" s="26" t="s">
        <v>181</v>
      </c>
      <c r="H204" s="36">
        <v>210000202058010</v>
      </c>
      <c r="I204" s="37" t="s">
        <v>1039</v>
      </c>
    </row>
    <row r="205" spans="1:9" ht="15" x14ac:dyDescent="0.25">
      <c r="A205" s="26" t="s">
        <v>1416</v>
      </c>
      <c r="B205" s="26" t="s">
        <v>182</v>
      </c>
      <c r="H205" s="36">
        <v>210000202058011</v>
      </c>
      <c r="I205" s="37" t="s">
        <v>1039</v>
      </c>
    </row>
    <row r="206" spans="1:9" ht="15" x14ac:dyDescent="0.25">
      <c r="A206" s="26" t="s">
        <v>1417</v>
      </c>
      <c r="B206" s="26" t="s">
        <v>183</v>
      </c>
      <c r="H206" s="36">
        <v>210000202058012</v>
      </c>
      <c r="I206" s="37" t="s">
        <v>1039</v>
      </c>
    </row>
    <row r="207" spans="1:9" ht="15" x14ac:dyDescent="0.25">
      <c r="A207" s="26" t="s">
        <v>1418</v>
      </c>
      <c r="B207" s="26" t="s">
        <v>184</v>
      </c>
      <c r="H207" s="36">
        <v>210000202058013</v>
      </c>
      <c r="I207" s="37" t="s">
        <v>1039</v>
      </c>
    </row>
    <row r="208" spans="1:9" ht="15" x14ac:dyDescent="0.25">
      <c r="A208" s="26" t="s">
        <v>1419</v>
      </c>
      <c r="B208" s="26" t="s">
        <v>1123</v>
      </c>
      <c r="H208" s="36">
        <v>210000202058014</v>
      </c>
      <c r="I208" s="37" t="s">
        <v>1039</v>
      </c>
    </row>
    <row r="209" spans="1:9" ht="15" x14ac:dyDescent="0.25">
      <c r="A209" s="26" t="s">
        <v>1420</v>
      </c>
      <c r="B209" s="26" t="s">
        <v>2499</v>
      </c>
      <c r="H209" s="36">
        <v>210000202058015</v>
      </c>
      <c r="I209" s="37" t="s">
        <v>1039</v>
      </c>
    </row>
    <row r="210" spans="1:9" ht="15" x14ac:dyDescent="0.25">
      <c r="A210" s="26" t="s">
        <v>1421</v>
      </c>
      <c r="B210" s="26" t="s">
        <v>39</v>
      </c>
      <c r="H210" s="36">
        <v>210000202058016</v>
      </c>
      <c r="I210" s="37" t="s">
        <v>1039</v>
      </c>
    </row>
    <row r="211" spans="1:9" ht="15" x14ac:dyDescent="0.25">
      <c r="A211" s="26" t="s">
        <v>1422</v>
      </c>
      <c r="B211" s="26" t="s">
        <v>185</v>
      </c>
      <c r="H211" s="36">
        <v>210000202058017</v>
      </c>
      <c r="I211" s="37" t="s">
        <v>1039</v>
      </c>
    </row>
    <row r="212" spans="1:9" ht="15" x14ac:dyDescent="0.25">
      <c r="A212" s="26" t="s">
        <v>1423</v>
      </c>
      <c r="B212" s="26" t="s">
        <v>186</v>
      </c>
      <c r="H212" s="36">
        <v>210000202058018</v>
      </c>
      <c r="I212" s="37" t="s">
        <v>1039</v>
      </c>
    </row>
    <row r="213" spans="1:9" ht="15" x14ac:dyDescent="0.25">
      <c r="A213" s="26" t="s">
        <v>1424</v>
      </c>
      <c r="B213" s="26" t="s">
        <v>187</v>
      </c>
      <c r="H213" s="36">
        <v>210000202058019</v>
      </c>
      <c r="I213" s="37" t="s">
        <v>1039</v>
      </c>
    </row>
    <row r="214" spans="1:9" ht="15" x14ac:dyDescent="0.25">
      <c r="A214" s="26" t="s">
        <v>1425</v>
      </c>
      <c r="B214" s="26" t="s">
        <v>188</v>
      </c>
      <c r="H214" s="36">
        <v>210000202058020</v>
      </c>
      <c r="I214" s="37" t="s">
        <v>1039</v>
      </c>
    </row>
    <row r="215" spans="1:9" ht="15" x14ac:dyDescent="0.25">
      <c r="A215" s="26" t="s">
        <v>1426</v>
      </c>
      <c r="B215" s="26" t="s">
        <v>189</v>
      </c>
      <c r="H215" s="36">
        <v>210000202058030</v>
      </c>
      <c r="I215" s="37" t="s">
        <v>1094</v>
      </c>
    </row>
    <row r="216" spans="1:9" ht="15" x14ac:dyDescent="0.25">
      <c r="A216" s="26" t="s">
        <v>1427</v>
      </c>
      <c r="B216" s="26" t="s">
        <v>962</v>
      </c>
      <c r="H216" s="36">
        <v>210000202059015</v>
      </c>
      <c r="I216" s="37" t="s">
        <v>1039</v>
      </c>
    </row>
    <row r="217" spans="1:9" ht="15" x14ac:dyDescent="0.25">
      <c r="A217" s="26" t="s">
        <v>1428</v>
      </c>
      <c r="B217" s="26" t="s">
        <v>190</v>
      </c>
      <c r="H217" s="36">
        <v>210000202059030</v>
      </c>
      <c r="I217" s="37" t="s">
        <v>1094</v>
      </c>
    </row>
    <row r="218" spans="1:9" ht="15" x14ac:dyDescent="0.25">
      <c r="A218" s="48" t="s">
        <v>2462</v>
      </c>
      <c r="B218" s="26" t="s">
        <v>2492</v>
      </c>
      <c r="H218" s="36">
        <v>210000202073001</v>
      </c>
      <c r="I218" s="37" t="s">
        <v>1039</v>
      </c>
    </row>
    <row r="219" spans="1:9" ht="15" x14ac:dyDescent="0.25">
      <c r="A219" s="26" t="s">
        <v>1429</v>
      </c>
      <c r="B219" s="26" t="s">
        <v>1124</v>
      </c>
      <c r="H219" s="36">
        <v>210000202073002</v>
      </c>
      <c r="I219" s="37" t="s">
        <v>1039</v>
      </c>
    </row>
    <row r="220" spans="1:9" ht="15" x14ac:dyDescent="0.25">
      <c r="A220" s="26" t="s">
        <v>1430</v>
      </c>
      <c r="B220" s="26" t="s">
        <v>1125</v>
      </c>
      <c r="H220" s="36">
        <v>210000202073003</v>
      </c>
      <c r="I220" s="37" t="s">
        <v>1039</v>
      </c>
    </row>
    <row r="221" spans="1:9" ht="15" x14ac:dyDescent="0.25">
      <c r="A221" s="26" t="s">
        <v>1431</v>
      </c>
      <c r="B221" s="26" t="s">
        <v>1126</v>
      </c>
      <c r="H221" s="36">
        <v>210000202084001</v>
      </c>
      <c r="I221" s="37" t="s">
        <v>1039</v>
      </c>
    </row>
    <row r="222" spans="1:9" ht="15" x14ac:dyDescent="0.25">
      <c r="A222" s="26" t="s">
        <v>1432</v>
      </c>
      <c r="B222" s="26" t="s">
        <v>1127</v>
      </c>
      <c r="H222" s="36">
        <v>210000202084008</v>
      </c>
      <c r="I222" s="37" t="s">
        <v>1039</v>
      </c>
    </row>
    <row r="223" spans="1:9" ht="15" x14ac:dyDescent="0.25">
      <c r="A223" s="26" t="s">
        <v>1433</v>
      </c>
      <c r="B223" s="26" t="s">
        <v>1164</v>
      </c>
      <c r="H223" s="36">
        <v>210000202095001</v>
      </c>
      <c r="I223" s="37" t="s">
        <v>1039</v>
      </c>
    </row>
    <row r="224" spans="1:9" ht="15" x14ac:dyDescent="0.25">
      <c r="A224" s="26" t="s">
        <v>1434</v>
      </c>
      <c r="B224" s="26" t="s">
        <v>1165</v>
      </c>
      <c r="H224" s="36">
        <v>210000202316001</v>
      </c>
      <c r="I224" s="37" t="s">
        <v>1039</v>
      </c>
    </row>
    <row r="225" spans="1:9" ht="15" x14ac:dyDescent="0.25">
      <c r="A225" s="26" t="s">
        <v>1435</v>
      </c>
      <c r="B225" s="26" t="s">
        <v>1166</v>
      </c>
      <c r="H225" s="36">
        <v>210000202316002</v>
      </c>
      <c r="I225" s="37" t="s">
        <v>1039</v>
      </c>
    </row>
    <row r="226" spans="1:9" ht="15" x14ac:dyDescent="0.25">
      <c r="A226" s="26" t="s">
        <v>1436</v>
      </c>
      <c r="B226" s="26" t="s">
        <v>1191</v>
      </c>
      <c r="H226" s="36">
        <v>210000202316004</v>
      </c>
      <c r="I226" s="37" t="s">
        <v>1039</v>
      </c>
    </row>
    <row r="227" spans="1:9" ht="15" x14ac:dyDescent="0.25">
      <c r="A227" s="26" t="s">
        <v>1437</v>
      </c>
      <c r="B227" s="26" t="s">
        <v>1202</v>
      </c>
      <c r="H227" s="36">
        <v>210000202316005</v>
      </c>
      <c r="I227" s="37" t="s">
        <v>1039</v>
      </c>
    </row>
    <row r="228" spans="1:9" ht="15" x14ac:dyDescent="0.25">
      <c r="A228" s="26" t="s">
        <v>1438</v>
      </c>
      <c r="B228" s="26" t="s">
        <v>963</v>
      </c>
      <c r="H228" s="36">
        <v>210000202316006</v>
      </c>
      <c r="I228" s="37" t="s">
        <v>1039</v>
      </c>
    </row>
    <row r="229" spans="1:9" ht="15" x14ac:dyDescent="0.25">
      <c r="A229" s="26" t="s">
        <v>1439</v>
      </c>
      <c r="B229" s="26" t="s">
        <v>191</v>
      </c>
      <c r="H229" s="36">
        <v>210000202316007</v>
      </c>
      <c r="I229" s="37" t="s">
        <v>1039</v>
      </c>
    </row>
    <row r="230" spans="1:9" ht="15" x14ac:dyDescent="0.25">
      <c r="A230" s="26" t="s">
        <v>1440</v>
      </c>
      <c r="B230" s="26" t="s">
        <v>192</v>
      </c>
      <c r="H230" s="36">
        <v>210000202316008</v>
      </c>
      <c r="I230" s="37" t="s">
        <v>1039</v>
      </c>
    </row>
    <row r="231" spans="1:9" ht="15" x14ac:dyDescent="0.25">
      <c r="A231" s="48" t="s">
        <v>2476</v>
      </c>
      <c r="B231" s="26" t="s">
        <v>2492</v>
      </c>
      <c r="H231" s="36">
        <v>210000202316009</v>
      </c>
      <c r="I231" s="37" t="s">
        <v>1039</v>
      </c>
    </row>
    <row r="232" spans="1:9" ht="15" x14ac:dyDescent="0.25">
      <c r="A232" s="26" t="s">
        <v>1441</v>
      </c>
      <c r="B232" s="26" t="s">
        <v>39</v>
      </c>
      <c r="H232" s="36">
        <v>210000202316011</v>
      </c>
      <c r="I232" s="37" t="s">
        <v>1039</v>
      </c>
    </row>
    <row r="233" spans="1:9" ht="15" x14ac:dyDescent="0.25">
      <c r="A233" s="26" t="s">
        <v>1442</v>
      </c>
      <c r="B233" s="26" t="s">
        <v>193</v>
      </c>
      <c r="H233" s="36">
        <v>210000202316013</v>
      </c>
      <c r="I233" s="37" t="s">
        <v>1039</v>
      </c>
    </row>
    <row r="234" spans="1:9" ht="15" x14ac:dyDescent="0.25">
      <c r="A234" s="26" t="s">
        <v>1443</v>
      </c>
      <c r="B234" s="26" t="s">
        <v>194</v>
      </c>
      <c r="H234" s="36">
        <v>210000202316014</v>
      </c>
      <c r="I234" s="37" t="s">
        <v>1039</v>
      </c>
    </row>
    <row r="235" spans="1:9" ht="15" x14ac:dyDescent="0.25">
      <c r="A235" s="26" t="s">
        <v>1444</v>
      </c>
      <c r="B235" s="26" t="s">
        <v>58</v>
      </c>
      <c r="H235" s="36">
        <v>210000202316015</v>
      </c>
      <c r="I235" s="37" t="s">
        <v>1039</v>
      </c>
    </row>
    <row r="236" spans="1:9" ht="15" x14ac:dyDescent="0.25">
      <c r="A236" s="26" t="s">
        <v>1445</v>
      </c>
      <c r="B236" s="26" t="s">
        <v>195</v>
      </c>
      <c r="H236" s="36">
        <v>210000202316016</v>
      </c>
      <c r="I236" s="37" t="s">
        <v>1039</v>
      </c>
    </row>
    <row r="237" spans="1:9" ht="15" x14ac:dyDescent="0.25">
      <c r="A237" s="26" t="s">
        <v>1446</v>
      </c>
      <c r="B237" s="26" t="s">
        <v>196</v>
      </c>
      <c r="H237" s="36">
        <v>210000202316017</v>
      </c>
      <c r="I237" s="37" t="s">
        <v>1039</v>
      </c>
    </row>
    <row r="238" spans="1:9" ht="15" x14ac:dyDescent="0.25">
      <c r="A238" s="26" t="s">
        <v>1447</v>
      </c>
      <c r="B238" s="26" t="s">
        <v>197</v>
      </c>
      <c r="H238" s="36">
        <v>210000202316019</v>
      </c>
      <c r="I238" s="37" t="s">
        <v>1039</v>
      </c>
    </row>
    <row r="239" spans="1:9" ht="15" x14ac:dyDescent="0.25">
      <c r="A239" s="26" t="s">
        <v>1448</v>
      </c>
      <c r="B239" s="26" t="s">
        <v>46</v>
      </c>
      <c r="H239" s="36">
        <v>210000202316020</v>
      </c>
      <c r="I239" s="37" t="s">
        <v>1039</v>
      </c>
    </row>
    <row r="240" spans="1:9" ht="15" x14ac:dyDescent="0.25">
      <c r="A240" s="26" t="s">
        <v>1449</v>
      </c>
      <c r="B240" s="26" t="s">
        <v>47</v>
      </c>
      <c r="H240" s="36">
        <v>210000202339002</v>
      </c>
      <c r="I240" s="37" t="s">
        <v>1039</v>
      </c>
    </row>
    <row r="241" spans="1:9" ht="15" x14ac:dyDescent="0.25">
      <c r="A241" s="26" t="s">
        <v>1450</v>
      </c>
      <c r="B241" s="26" t="s">
        <v>198</v>
      </c>
      <c r="H241" s="36">
        <v>210000202339003</v>
      </c>
      <c r="I241" s="37" t="s">
        <v>1039</v>
      </c>
    </row>
    <row r="242" spans="1:9" ht="15" x14ac:dyDescent="0.25">
      <c r="A242" s="26" t="s">
        <v>1451</v>
      </c>
      <c r="B242" s="26" t="s">
        <v>199</v>
      </c>
      <c r="H242" s="36">
        <v>210000202339004</v>
      </c>
      <c r="I242" s="37" t="s">
        <v>1039</v>
      </c>
    </row>
    <row r="243" spans="1:9" ht="15" x14ac:dyDescent="0.25">
      <c r="A243" s="26" t="s">
        <v>1452</v>
      </c>
      <c r="B243" s="26" t="s">
        <v>997</v>
      </c>
      <c r="H243" s="36">
        <v>210000202339005</v>
      </c>
      <c r="I243" s="37" t="s">
        <v>1039</v>
      </c>
    </row>
    <row r="244" spans="1:9" ht="15" x14ac:dyDescent="0.25">
      <c r="A244" s="26" t="s">
        <v>1453</v>
      </c>
      <c r="B244" s="26" t="s">
        <v>200</v>
      </c>
      <c r="H244" s="36">
        <v>210000202339006</v>
      </c>
      <c r="I244" s="37" t="s">
        <v>1039</v>
      </c>
    </row>
    <row r="245" spans="1:9" ht="15" x14ac:dyDescent="0.25">
      <c r="A245" s="26" t="s">
        <v>1454</v>
      </c>
      <c r="B245" s="26" t="s">
        <v>1197</v>
      </c>
      <c r="H245" s="36">
        <v>210000202339007</v>
      </c>
      <c r="I245" s="37" t="s">
        <v>1039</v>
      </c>
    </row>
    <row r="246" spans="1:9" ht="15" x14ac:dyDescent="0.25">
      <c r="A246" s="26" t="s">
        <v>1455</v>
      </c>
      <c r="B246" s="26" t="s">
        <v>201</v>
      </c>
      <c r="H246" s="36">
        <v>210000202339008</v>
      </c>
      <c r="I246" s="37" t="s">
        <v>1039</v>
      </c>
    </row>
    <row r="247" spans="1:9" ht="15" x14ac:dyDescent="0.25">
      <c r="A247" s="26" t="s">
        <v>1456</v>
      </c>
      <c r="B247" s="26" t="s">
        <v>202</v>
      </c>
      <c r="H247" s="36">
        <v>210000202339009</v>
      </c>
      <c r="I247" s="37" t="s">
        <v>1039</v>
      </c>
    </row>
    <row r="248" spans="1:9" ht="15" x14ac:dyDescent="0.25">
      <c r="A248" s="26" t="s">
        <v>1457</v>
      </c>
      <c r="B248" s="26" t="s">
        <v>203</v>
      </c>
      <c r="H248" s="36">
        <v>210000202339010</v>
      </c>
      <c r="I248" s="37" t="s">
        <v>1039</v>
      </c>
    </row>
    <row r="249" spans="1:9" ht="15" x14ac:dyDescent="0.25">
      <c r="A249" s="26" t="s">
        <v>1458</v>
      </c>
      <c r="B249" s="26" t="s">
        <v>998</v>
      </c>
      <c r="H249" s="36">
        <v>210000202339011</v>
      </c>
      <c r="I249" s="37" t="s">
        <v>1039</v>
      </c>
    </row>
    <row r="250" spans="1:9" ht="15" x14ac:dyDescent="0.25">
      <c r="A250" s="26" t="s">
        <v>1459</v>
      </c>
      <c r="B250" s="26" t="s">
        <v>204</v>
      </c>
      <c r="H250" s="36">
        <v>210000202339012</v>
      </c>
      <c r="I250" s="37" t="s">
        <v>1039</v>
      </c>
    </row>
    <row r="251" spans="1:9" ht="15" x14ac:dyDescent="0.25">
      <c r="A251" s="26" t="s">
        <v>1460</v>
      </c>
      <c r="B251" s="26" t="s">
        <v>205</v>
      </c>
      <c r="H251" s="36">
        <v>210000202339013</v>
      </c>
      <c r="I251" s="37" t="s">
        <v>1039</v>
      </c>
    </row>
    <row r="252" spans="1:9" ht="15" x14ac:dyDescent="0.25">
      <c r="A252" s="26" t="s">
        <v>1461</v>
      </c>
      <c r="B252" s="26" t="s">
        <v>206</v>
      </c>
      <c r="H252" s="36">
        <v>210000202339014</v>
      </c>
      <c r="I252" s="37" t="s">
        <v>1039</v>
      </c>
    </row>
    <row r="253" spans="1:9" ht="15" x14ac:dyDescent="0.25">
      <c r="A253" s="26" t="s">
        <v>1462</v>
      </c>
      <c r="B253" s="26" t="s">
        <v>207</v>
      </c>
      <c r="H253" s="36">
        <v>210000202339015</v>
      </c>
      <c r="I253" s="37" t="s">
        <v>1039</v>
      </c>
    </row>
    <row r="254" spans="1:9" ht="15" x14ac:dyDescent="0.25">
      <c r="A254" s="26" t="s">
        <v>1463</v>
      </c>
      <c r="B254" s="26" t="s">
        <v>999</v>
      </c>
      <c r="H254" s="36">
        <v>210000202339016</v>
      </c>
      <c r="I254" s="37" t="s">
        <v>1039</v>
      </c>
    </row>
    <row r="255" spans="1:9" ht="15" x14ac:dyDescent="0.25">
      <c r="A255" s="26" t="s">
        <v>1464</v>
      </c>
      <c r="B255" s="26" t="s">
        <v>208</v>
      </c>
      <c r="H255" s="36">
        <v>210000202339017</v>
      </c>
      <c r="I255" s="37" t="s">
        <v>1039</v>
      </c>
    </row>
    <row r="256" spans="1:9" ht="15" x14ac:dyDescent="0.25">
      <c r="A256" s="26" t="s">
        <v>1465</v>
      </c>
      <c r="B256" s="26" t="s">
        <v>209</v>
      </c>
      <c r="H256" s="36">
        <v>210000202339018</v>
      </c>
      <c r="I256" s="37" t="s">
        <v>1039</v>
      </c>
    </row>
    <row r="257" spans="1:9" ht="15" x14ac:dyDescent="0.25">
      <c r="A257" s="26" t="s">
        <v>1466</v>
      </c>
      <c r="B257" s="26" t="s">
        <v>45</v>
      </c>
      <c r="H257" s="36">
        <v>210000202339019</v>
      </c>
      <c r="I257" s="37" t="s">
        <v>1039</v>
      </c>
    </row>
    <row r="258" spans="1:9" ht="15" x14ac:dyDescent="0.25">
      <c r="A258" s="26" t="s">
        <v>1467</v>
      </c>
      <c r="B258" s="26" t="s">
        <v>210</v>
      </c>
      <c r="H258" s="36">
        <v>210000202339020</v>
      </c>
      <c r="I258" s="37" t="s">
        <v>1039</v>
      </c>
    </row>
    <row r="259" spans="1:9" ht="15" x14ac:dyDescent="0.25">
      <c r="A259" s="26" t="s">
        <v>1468</v>
      </c>
      <c r="B259" s="26" t="s">
        <v>1139</v>
      </c>
      <c r="H259" s="36">
        <v>210000202339021</v>
      </c>
      <c r="I259" s="37" t="s">
        <v>1039</v>
      </c>
    </row>
    <row r="260" spans="1:9" ht="15" x14ac:dyDescent="0.25">
      <c r="A260" s="26" t="s">
        <v>1469</v>
      </c>
      <c r="B260" s="26" t="s">
        <v>1209</v>
      </c>
      <c r="H260" s="36">
        <v>210000202339022</v>
      </c>
      <c r="I260" s="37" t="s">
        <v>1039</v>
      </c>
    </row>
    <row r="261" spans="1:9" ht="15" x14ac:dyDescent="0.25">
      <c r="A261" s="26" t="s">
        <v>1470</v>
      </c>
      <c r="B261" s="26" t="s">
        <v>1210</v>
      </c>
      <c r="H261" s="36">
        <v>210000202339023</v>
      </c>
      <c r="I261" s="37" t="s">
        <v>1039</v>
      </c>
    </row>
    <row r="262" spans="1:9" ht="15" x14ac:dyDescent="0.25">
      <c r="A262" s="26" t="s">
        <v>1471</v>
      </c>
      <c r="B262" s="26" t="s">
        <v>1211</v>
      </c>
      <c r="H262" s="36">
        <v>210000202339024</v>
      </c>
      <c r="I262" s="37" t="s">
        <v>1039</v>
      </c>
    </row>
    <row r="263" spans="1:9" ht="15" x14ac:dyDescent="0.25">
      <c r="A263" s="26" t="s">
        <v>1472</v>
      </c>
      <c r="B263" s="26" t="s">
        <v>1212</v>
      </c>
      <c r="H263" s="36">
        <v>210000202339025</v>
      </c>
      <c r="I263" s="37" t="s">
        <v>1039</v>
      </c>
    </row>
    <row r="264" spans="1:9" ht="15" x14ac:dyDescent="0.25">
      <c r="A264" s="26" t="s">
        <v>1473</v>
      </c>
      <c r="B264" s="26" t="s">
        <v>211</v>
      </c>
      <c r="H264" s="36">
        <v>210000202339026</v>
      </c>
      <c r="I264" s="37" t="s">
        <v>1039</v>
      </c>
    </row>
    <row r="265" spans="1:9" ht="15" x14ac:dyDescent="0.25">
      <c r="A265" s="26" t="s">
        <v>1474</v>
      </c>
      <c r="B265" s="26" t="s">
        <v>212</v>
      </c>
      <c r="H265" s="36">
        <v>210000202339027</v>
      </c>
      <c r="I265" s="37" t="s">
        <v>1039</v>
      </c>
    </row>
    <row r="266" spans="1:9" ht="15" x14ac:dyDescent="0.25">
      <c r="A266" s="26" t="s">
        <v>1475</v>
      </c>
      <c r="B266" s="26" t="s">
        <v>213</v>
      </c>
      <c r="H266" s="36">
        <v>210000202339029</v>
      </c>
      <c r="I266" s="37" t="s">
        <v>1039</v>
      </c>
    </row>
    <row r="267" spans="1:9" ht="15" x14ac:dyDescent="0.25">
      <c r="A267" s="26" t="s">
        <v>1476</v>
      </c>
      <c r="B267" s="26" t="s">
        <v>1128</v>
      </c>
      <c r="H267" s="36">
        <v>210000202339030</v>
      </c>
      <c r="I267" s="37" t="s">
        <v>1039</v>
      </c>
    </row>
    <row r="268" spans="1:9" ht="15" x14ac:dyDescent="0.25">
      <c r="A268" s="26" t="s">
        <v>1477</v>
      </c>
      <c r="B268" s="26" t="s">
        <v>214</v>
      </c>
      <c r="H268" s="36">
        <v>210000202339031</v>
      </c>
      <c r="I268" s="37" t="s">
        <v>1039</v>
      </c>
    </row>
    <row r="269" spans="1:9" ht="15" x14ac:dyDescent="0.25">
      <c r="A269" s="26" t="s">
        <v>1478</v>
      </c>
      <c r="B269" s="26" t="s">
        <v>215</v>
      </c>
      <c r="H269" s="36">
        <v>210000202339032</v>
      </c>
      <c r="I269" s="37" t="s">
        <v>1039</v>
      </c>
    </row>
    <row r="270" spans="1:9" ht="15" x14ac:dyDescent="0.25">
      <c r="A270" s="26" t="s">
        <v>1479</v>
      </c>
      <c r="B270" s="26" t="s">
        <v>216</v>
      </c>
      <c r="H270" s="36">
        <v>210000202339033</v>
      </c>
      <c r="I270" s="37" t="s">
        <v>1039</v>
      </c>
    </row>
    <row r="271" spans="1:9" ht="15" x14ac:dyDescent="0.25">
      <c r="A271" s="26" t="s">
        <v>1480</v>
      </c>
      <c r="B271" s="26" t="s">
        <v>217</v>
      </c>
      <c r="H271" s="36">
        <v>210000202339035</v>
      </c>
      <c r="I271" s="37" t="s">
        <v>1039</v>
      </c>
    </row>
    <row r="272" spans="1:9" ht="15" x14ac:dyDescent="0.25">
      <c r="A272" s="26" t="s">
        <v>1481</v>
      </c>
      <c r="B272" s="26" t="s">
        <v>218</v>
      </c>
      <c r="H272" s="36">
        <v>210000202339038</v>
      </c>
      <c r="I272" s="37" t="s">
        <v>1039</v>
      </c>
    </row>
    <row r="273" spans="1:9" ht="15" x14ac:dyDescent="0.25">
      <c r="A273" s="26" t="s">
        <v>1482</v>
      </c>
      <c r="B273" s="26" t="s">
        <v>219</v>
      </c>
      <c r="H273" s="36">
        <v>210000202339039</v>
      </c>
      <c r="I273" s="37" t="s">
        <v>1039</v>
      </c>
    </row>
    <row r="274" spans="1:9" ht="15" x14ac:dyDescent="0.25">
      <c r="A274" s="26" t="s">
        <v>1483</v>
      </c>
      <c r="B274" s="26" t="s">
        <v>220</v>
      </c>
      <c r="H274" s="36">
        <v>210000202339040</v>
      </c>
      <c r="I274" s="37" t="s">
        <v>1039</v>
      </c>
    </row>
    <row r="275" spans="1:9" ht="15" x14ac:dyDescent="0.25">
      <c r="A275" s="26" t="s">
        <v>1484</v>
      </c>
      <c r="B275" s="26" t="s">
        <v>141</v>
      </c>
      <c r="H275" s="36">
        <v>210000202339041</v>
      </c>
      <c r="I275" s="37" t="s">
        <v>1039</v>
      </c>
    </row>
    <row r="276" spans="1:9" ht="15" x14ac:dyDescent="0.25">
      <c r="A276" s="48" t="s">
        <v>2475</v>
      </c>
      <c r="B276" s="26" t="s">
        <v>2450</v>
      </c>
      <c r="H276" s="36">
        <v>210000202339042</v>
      </c>
      <c r="I276" s="37" t="s">
        <v>1039</v>
      </c>
    </row>
    <row r="277" spans="1:9" ht="15" x14ac:dyDescent="0.25">
      <c r="A277" s="48" t="s">
        <v>2477</v>
      </c>
      <c r="B277" s="26" t="s">
        <v>2451</v>
      </c>
      <c r="H277" s="36">
        <v>210000202339043</v>
      </c>
      <c r="I277" s="37" t="s">
        <v>1039</v>
      </c>
    </row>
    <row r="278" spans="1:9" ht="15" x14ac:dyDescent="0.25">
      <c r="A278" s="26" t="s">
        <v>1485</v>
      </c>
      <c r="B278" s="26" t="s">
        <v>221</v>
      </c>
      <c r="H278" s="36">
        <v>210000202339044</v>
      </c>
      <c r="I278" s="37" t="s">
        <v>1039</v>
      </c>
    </row>
    <row r="279" spans="1:9" ht="15" x14ac:dyDescent="0.25">
      <c r="A279" s="26" t="s">
        <v>1486</v>
      </c>
      <c r="B279" s="26" t="s">
        <v>222</v>
      </c>
      <c r="H279" s="36">
        <v>210000202339049</v>
      </c>
      <c r="I279" s="37" t="s">
        <v>1039</v>
      </c>
    </row>
    <row r="280" spans="1:9" ht="15" x14ac:dyDescent="0.25">
      <c r="A280" s="26" t="s">
        <v>1487</v>
      </c>
      <c r="B280" s="26" t="s">
        <v>223</v>
      </c>
      <c r="H280" s="36">
        <v>210000202339050</v>
      </c>
      <c r="I280" s="37" t="s">
        <v>1039</v>
      </c>
    </row>
    <row r="281" spans="1:9" ht="15" x14ac:dyDescent="0.25">
      <c r="A281" s="26" t="s">
        <v>1488</v>
      </c>
      <c r="B281" s="26" t="s">
        <v>964</v>
      </c>
      <c r="H281" s="36">
        <v>210000202339051</v>
      </c>
      <c r="I281" s="37" t="s">
        <v>1039</v>
      </c>
    </row>
    <row r="282" spans="1:9" ht="15" x14ac:dyDescent="0.25">
      <c r="A282" s="26" t="s">
        <v>1489</v>
      </c>
      <c r="B282" s="26" t="s">
        <v>224</v>
      </c>
      <c r="H282" s="36">
        <v>210000202339133</v>
      </c>
      <c r="I282" s="37" t="s">
        <v>1039</v>
      </c>
    </row>
    <row r="283" spans="1:9" ht="15" x14ac:dyDescent="0.25">
      <c r="A283" s="26" t="s">
        <v>1490</v>
      </c>
      <c r="B283" s="26" t="s">
        <v>225</v>
      </c>
      <c r="H283" s="36">
        <v>210000202339134</v>
      </c>
      <c r="I283" s="37" t="s">
        <v>1039</v>
      </c>
    </row>
    <row r="284" spans="1:9" ht="15" x14ac:dyDescent="0.25">
      <c r="A284" s="26" t="s">
        <v>1491</v>
      </c>
      <c r="B284" s="26" t="s">
        <v>226</v>
      </c>
      <c r="H284" s="36">
        <v>210000202339135</v>
      </c>
      <c r="I284" s="37" t="s">
        <v>1039</v>
      </c>
    </row>
    <row r="285" spans="1:9" ht="15" x14ac:dyDescent="0.25">
      <c r="A285" s="26" t="s">
        <v>1492</v>
      </c>
      <c r="B285" s="26" t="s">
        <v>227</v>
      </c>
      <c r="H285" s="36">
        <v>210000202339136</v>
      </c>
      <c r="I285" s="37" t="s">
        <v>1039</v>
      </c>
    </row>
    <row r="286" spans="1:9" ht="15" x14ac:dyDescent="0.25">
      <c r="A286" s="26" t="s">
        <v>1493</v>
      </c>
      <c r="B286" s="26" t="s">
        <v>965</v>
      </c>
      <c r="H286" s="36">
        <v>210000202339137</v>
      </c>
      <c r="I286" s="37" t="s">
        <v>1039</v>
      </c>
    </row>
    <row r="287" spans="1:9" ht="15" x14ac:dyDescent="0.25">
      <c r="A287" s="26" t="s">
        <v>1494</v>
      </c>
      <c r="B287" s="26" t="s">
        <v>228</v>
      </c>
      <c r="H287" s="36">
        <v>210000202588002</v>
      </c>
      <c r="I287" s="37" t="s">
        <v>1039</v>
      </c>
    </row>
    <row r="288" spans="1:9" ht="15" x14ac:dyDescent="0.25">
      <c r="A288" s="26" t="s">
        <v>1495</v>
      </c>
      <c r="B288" s="26" t="s">
        <v>966</v>
      </c>
      <c r="H288" s="36">
        <v>210000202974001</v>
      </c>
      <c r="I288" s="37" t="s">
        <v>1039</v>
      </c>
    </row>
    <row r="289" spans="1:9" ht="15" x14ac:dyDescent="0.25">
      <c r="A289" s="26" t="s">
        <v>1496</v>
      </c>
      <c r="B289" s="26" t="s">
        <v>229</v>
      </c>
      <c r="H289" s="36">
        <v>210000202974002</v>
      </c>
      <c r="I289" s="37" t="s">
        <v>1039</v>
      </c>
    </row>
    <row r="290" spans="1:9" ht="15" x14ac:dyDescent="0.25">
      <c r="A290" s="26" t="s">
        <v>1497</v>
      </c>
      <c r="B290" s="26" t="s">
        <v>230</v>
      </c>
      <c r="H290" s="36">
        <v>210000202974003</v>
      </c>
      <c r="I290" s="37" t="s">
        <v>1039</v>
      </c>
    </row>
    <row r="291" spans="1:9" ht="15" x14ac:dyDescent="0.25">
      <c r="A291" s="26" t="s">
        <v>1498</v>
      </c>
      <c r="B291" s="26" t="s">
        <v>231</v>
      </c>
      <c r="H291" s="36">
        <v>210000202974004</v>
      </c>
      <c r="I291" s="37" t="s">
        <v>1039</v>
      </c>
    </row>
    <row r="292" spans="1:9" ht="15" x14ac:dyDescent="0.25">
      <c r="A292" s="26" t="s">
        <v>1499</v>
      </c>
      <c r="B292" s="26" t="s">
        <v>232</v>
      </c>
      <c r="H292" s="36">
        <v>210000202974005</v>
      </c>
      <c r="I292" s="37" t="s">
        <v>1039</v>
      </c>
    </row>
    <row r="293" spans="1:9" ht="15" x14ac:dyDescent="0.25">
      <c r="A293" s="26" t="s">
        <v>1500</v>
      </c>
      <c r="B293" s="26" t="s">
        <v>233</v>
      </c>
      <c r="H293" s="36">
        <v>210000202974006</v>
      </c>
      <c r="I293" s="37" t="s">
        <v>1039</v>
      </c>
    </row>
    <row r="294" spans="1:9" ht="15" x14ac:dyDescent="0.25">
      <c r="A294" s="26" t="s">
        <v>1501</v>
      </c>
      <c r="B294" s="26" t="s">
        <v>234</v>
      </c>
      <c r="H294" s="36">
        <v>210000202974007</v>
      </c>
      <c r="I294" s="37" t="s">
        <v>1039</v>
      </c>
    </row>
    <row r="295" spans="1:9" ht="15" x14ac:dyDescent="0.25">
      <c r="A295" s="26" t="s">
        <v>1502</v>
      </c>
      <c r="B295" s="26" t="s">
        <v>235</v>
      </c>
      <c r="H295" s="36">
        <v>210000202974008</v>
      </c>
      <c r="I295" s="37" t="s">
        <v>1039</v>
      </c>
    </row>
    <row r="296" spans="1:9" ht="15" x14ac:dyDescent="0.25">
      <c r="A296" s="26" t="s">
        <v>1503</v>
      </c>
      <c r="B296" s="26" t="s">
        <v>236</v>
      </c>
      <c r="H296" s="36">
        <v>210000202974009</v>
      </c>
      <c r="I296" s="37" t="s">
        <v>1039</v>
      </c>
    </row>
    <row r="297" spans="1:9" ht="15" x14ac:dyDescent="0.25">
      <c r="A297" s="26" t="s">
        <v>1504</v>
      </c>
      <c r="B297" s="26" t="s">
        <v>237</v>
      </c>
      <c r="H297" s="36">
        <v>210000202974010</v>
      </c>
      <c r="I297" s="37" t="s">
        <v>1039</v>
      </c>
    </row>
    <row r="298" spans="1:9" ht="15" x14ac:dyDescent="0.25">
      <c r="A298" s="26" t="s">
        <v>1505</v>
      </c>
      <c r="B298" s="26" t="s">
        <v>238</v>
      </c>
      <c r="H298" s="36">
        <v>210000202974011</v>
      </c>
      <c r="I298" s="37" t="s">
        <v>1039</v>
      </c>
    </row>
    <row r="299" spans="1:9" ht="15" x14ac:dyDescent="0.25">
      <c r="A299" s="26" t="s">
        <v>1506</v>
      </c>
      <c r="B299" s="26" t="s">
        <v>239</v>
      </c>
      <c r="H299" s="36">
        <v>210000202974012</v>
      </c>
      <c r="I299" s="37" t="s">
        <v>1039</v>
      </c>
    </row>
    <row r="300" spans="1:9" ht="15" x14ac:dyDescent="0.25">
      <c r="A300" s="48" t="s">
        <v>1507</v>
      </c>
      <c r="B300" s="26" t="s">
        <v>2474</v>
      </c>
      <c r="H300" s="36">
        <v>210000202974013</v>
      </c>
      <c r="I300" s="37" t="s">
        <v>1039</v>
      </c>
    </row>
    <row r="301" spans="1:9" ht="15" x14ac:dyDescent="0.25">
      <c r="A301" s="48" t="s">
        <v>1508</v>
      </c>
      <c r="B301" s="26" t="s">
        <v>2489</v>
      </c>
      <c r="H301" s="36">
        <v>210000202974014</v>
      </c>
      <c r="I301" s="37" t="s">
        <v>1039</v>
      </c>
    </row>
    <row r="302" spans="1:9" ht="15" x14ac:dyDescent="0.25">
      <c r="A302" s="48" t="s">
        <v>2542</v>
      </c>
      <c r="B302" s="26" t="s">
        <v>2543</v>
      </c>
      <c r="H302" s="36">
        <v>210000202974015</v>
      </c>
      <c r="I302" s="37" t="s">
        <v>1039</v>
      </c>
    </row>
    <row r="303" spans="1:9" ht="15" x14ac:dyDescent="0.25">
      <c r="A303" s="48" t="s">
        <v>2544</v>
      </c>
      <c r="B303" s="26" t="s">
        <v>2545</v>
      </c>
      <c r="H303" s="36">
        <v>210000202974016</v>
      </c>
      <c r="I303" s="37" t="s">
        <v>1039</v>
      </c>
    </row>
    <row r="304" spans="1:9" ht="15" x14ac:dyDescent="0.25">
      <c r="A304" s="26" t="s">
        <v>1509</v>
      </c>
      <c r="B304" s="26" t="s">
        <v>240</v>
      </c>
      <c r="H304" s="36">
        <v>210000202974017</v>
      </c>
      <c r="I304" s="37" t="s">
        <v>1039</v>
      </c>
    </row>
    <row r="305" spans="1:9" ht="15" x14ac:dyDescent="0.25">
      <c r="A305" s="26" t="s">
        <v>1510</v>
      </c>
      <c r="B305" s="26" t="s">
        <v>240</v>
      </c>
      <c r="H305" s="36">
        <v>210000202974018</v>
      </c>
      <c r="I305" s="37" t="s">
        <v>1039</v>
      </c>
    </row>
    <row r="306" spans="1:9" ht="15" x14ac:dyDescent="0.25">
      <c r="A306" s="26" t="s">
        <v>1511</v>
      </c>
      <c r="B306" s="26" t="s">
        <v>241</v>
      </c>
      <c r="H306" s="36">
        <v>210000202974019</v>
      </c>
      <c r="I306" s="37" t="s">
        <v>1039</v>
      </c>
    </row>
    <row r="307" spans="1:9" ht="15" x14ac:dyDescent="0.25">
      <c r="A307" s="26" t="s">
        <v>1512</v>
      </c>
      <c r="B307" s="26" t="s">
        <v>242</v>
      </c>
      <c r="H307" s="36">
        <v>210000202974020</v>
      </c>
      <c r="I307" s="37" t="s">
        <v>1039</v>
      </c>
    </row>
    <row r="308" spans="1:9" ht="15" x14ac:dyDescent="0.25">
      <c r="A308" s="26" t="s">
        <v>1513</v>
      </c>
      <c r="B308" s="26" t="s">
        <v>2500</v>
      </c>
      <c r="H308" s="36">
        <v>210000202974021</v>
      </c>
      <c r="I308" s="37" t="s">
        <v>1039</v>
      </c>
    </row>
    <row r="309" spans="1:9" ht="15" x14ac:dyDescent="0.25">
      <c r="A309" s="26" t="s">
        <v>1514</v>
      </c>
      <c r="B309" s="26" t="s">
        <v>243</v>
      </c>
      <c r="H309" s="36">
        <v>210000202976001</v>
      </c>
      <c r="I309" s="37" t="s">
        <v>1039</v>
      </c>
    </row>
    <row r="310" spans="1:9" ht="15" x14ac:dyDescent="0.25">
      <c r="A310" s="26" t="s">
        <v>1515</v>
      </c>
      <c r="B310" s="26" t="s">
        <v>244</v>
      </c>
      <c r="H310" s="36">
        <v>210000202976002</v>
      </c>
      <c r="I310" s="37" t="s">
        <v>1039</v>
      </c>
    </row>
    <row r="311" spans="1:9" ht="15" x14ac:dyDescent="0.25">
      <c r="A311" s="26" t="s">
        <v>1516</v>
      </c>
      <c r="B311" s="26" t="s">
        <v>245</v>
      </c>
      <c r="H311" s="36">
        <v>210000202976003</v>
      </c>
      <c r="I311" s="37" t="s">
        <v>1039</v>
      </c>
    </row>
    <row r="312" spans="1:9" ht="15" x14ac:dyDescent="0.25">
      <c r="A312" s="26" t="s">
        <v>1517</v>
      </c>
      <c r="B312" s="26" t="s">
        <v>1174</v>
      </c>
      <c r="H312" s="36">
        <v>210000202976004</v>
      </c>
      <c r="I312" s="37" t="s">
        <v>1039</v>
      </c>
    </row>
    <row r="313" spans="1:9" ht="15" x14ac:dyDescent="0.25">
      <c r="A313" s="26" t="s">
        <v>1518</v>
      </c>
      <c r="B313" s="26" t="s">
        <v>246</v>
      </c>
      <c r="H313" s="36">
        <v>210000202976005</v>
      </c>
      <c r="I313" s="37" t="s">
        <v>1039</v>
      </c>
    </row>
    <row r="314" spans="1:9" ht="15" x14ac:dyDescent="0.25">
      <c r="A314" s="26" t="s">
        <v>1519</v>
      </c>
      <c r="B314" s="26" t="s">
        <v>247</v>
      </c>
      <c r="H314" s="36">
        <v>210000207073003</v>
      </c>
      <c r="I314" s="37" t="s">
        <v>1039</v>
      </c>
    </row>
    <row r="315" spans="1:9" ht="15" x14ac:dyDescent="0.25">
      <c r="A315" s="26" t="s">
        <v>1520</v>
      </c>
      <c r="B315" s="26" t="s">
        <v>248</v>
      </c>
      <c r="H315" s="36">
        <v>210000207095001</v>
      </c>
      <c r="I315" s="37" t="s">
        <v>1039</v>
      </c>
    </row>
    <row r="316" spans="1:9" ht="15" x14ac:dyDescent="0.25">
      <c r="A316" s="26" t="s">
        <v>1521</v>
      </c>
      <c r="B316" s="26" t="s">
        <v>249</v>
      </c>
      <c r="H316" s="36">
        <v>210000207202000</v>
      </c>
      <c r="I316" s="37" t="s">
        <v>1039</v>
      </c>
    </row>
    <row r="317" spans="1:9" ht="15" x14ac:dyDescent="0.25">
      <c r="A317" s="26" t="s">
        <v>1522</v>
      </c>
      <c r="B317" s="26" t="s">
        <v>250</v>
      </c>
      <c r="H317" s="36">
        <v>210000207316001</v>
      </c>
      <c r="I317" s="37" t="s">
        <v>1039</v>
      </c>
    </row>
    <row r="318" spans="1:9" ht="15" x14ac:dyDescent="0.25">
      <c r="A318" s="26" t="s">
        <v>1523</v>
      </c>
      <c r="B318" s="26" t="s">
        <v>251</v>
      </c>
      <c r="H318" s="36">
        <v>210000207316002</v>
      </c>
      <c r="I318" s="37" t="s">
        <v>1039</v>
      </c>
    </row>
    <row r="319" spans="1:9" ht="15" x14ac:dyDescent="0.25">
      <c r="A319" s="26" t="s">
        <v>1524</v>
      </c>
      <c r="B319" s="26" t="s">
        <v>252</v>
      </c>
      <c r="H319" s="36">
        <v>210000207316004</v>
      </c>
      <c r="I319" s="37" t="s">
        <v>1039</v>
      </c>
    </row>
    <row r="320" spans="1:9" ht="15" x14ac:dyDescent="0.25">
      <c r="A320" s="26" t="s">
        <v>1525</v>
      </c>
      <c r="B320" s="26" t="s">
        <v>253</v>
      </c>
      <c r="H320" s="36">
        <v>210000207316009</v>
      </c>
      <c r="I320" s="37" t="s">
        <v>1039</v>
      </c>
    </row>
    <row r="321" spans="1:9" ht="15" x14ac:dyDescent="0.25">
      <c r="A321" s="26" t="s">
        <v>1526</v>
      </c>
      <c r="B321" s="26" t="s">
        <v>254</v>
      </c>
      <c r="H321" s="36">
        <v>210000207316011</v>
      </c>
      <c r="I321" s="37" t="s">
        <v>1039</v>
      </c>
    </row>
    <row r="322" spans="1:9" ht="15" x14ac:dyDescent="0.25">
      <c r="A322" s="26" t="s">
        <v>1527</v>
      </c>
      <c r="B322" s="26" t="s">
        <v>255</v>
      </c>
      <c r="H322" s="36">
        <v>210000207316016</v>
      </c>
      <c r="I322" s="37" t="s">
        <v>1039</v>
      </c>
    </row>
    <row r="323" spans="1:9" ht="15" x14ac:dyDescent="0.25">
      <c r="A323" s="26" t="s">
        <v>1528</v>
      </c>
      <c r="B323" s="26" t="s">
        <v>256</v>
      </c>
      <c r="H323" s="36">
        <v>210000207316019</v>
      </c>
      <c r="I323" s="37" t="s">
        <v>1039</v>
      </c>
    </row>
    <row r="324" spans="1:9" ht="15" x14ac:dyDescent="0.25">
      <c r="A324" s="26" t="s">
        <v>1529</v>
      </c>
      <c r="B324" s="26" t="s">
        <v>254</v>
      </c>
      <c r="H324" s="36">
        <v>210000207316020</v>
      </c>
      <c r="I324" s="37" t="s">
        <v>1039</v>
      </c>
    </row>
    <row r="325" spans="1:9" ht="15" x14ac:dyDescent="0.25">
      <c r="A325" s="26" t="s">
        <v>1530</v>
      </c>
      <c r="B325" s="26" t="s">
        <v>1024</v>
      </c>
      <c r="H325" s="36">
        <v>210000207339002</v>
      </c>
      <c r="I325" s="37" t="s">
        <v>1039</v>
      </c>
    </row>
    <row r="326" spans="1:9" ht="15" x14ac:dyDescent="0.25">
      <c r="A326" s="26" t="s">
        <v>1531</v>
      </c>
      <c r="B326" s="26" t="s">
        <v>1025</v>
      </c>
      <c r="H326" s="36">
        <v>210000207339003</v>
      </c>
      <c r="I326" s="37" t="s">
        <v>1039</v>
      </c>
    </row>
    <row r="327" spans="1:9" ht="15" x14ac:dyDescent="0.25">
      <c r="A327" s="26" t="s">
        <v>1532</v>
      </c>
      <c r="B327" s="26" t="s">
        <v>257</v>
      </c>
      <c r="H327" s="36">
        <v>210000207339004</v>
      </c>
      <c r="I327" s="37" t="s">
        <v>1039</v>
      </c>
    </row>
    <row r="328" spans="1:9" ht="15" x14ac:dyDescent="0.25">
      <c r="A328" s="26" t="s">
        <v>1533</v>
      </c>
      <c r="B328" s="26" t="s">
        <v>258</v>
      </c>
      <c r="H328" s="36">
        <v>210000207339005</v>
      </c>
      <c r="I328" s="37" t="s">
        <v>1039</v>
      </c>
    </row>
    <row r="329" spans="1:9" ht="15" x14ac:dyDescent="0.25">
      <c r="A329" s="26" t="s">
        <v>1534</v>
      </c>
      <c r="B329" s="26" t="s">
        <v>259</v>
      </c>
      <c r="H329" s="36">
        <v>210000207339007</v>
      </c>
      <c r="I329" s="37" t="s">
        <v>1039</v>
      </c>
    </row>
    <row r="330" spans="1:9" ht="15" x14ac:dyDescent="0.25">
      <c r="A330" s="26" t="s">
        <v>1535</v>
      </c>
      <c r="B330" s="26" t="s">
        <v>260</v>
      </c>
      <c r="H330" s="36">
        <v>210000207339008</v>
      </c>
      <c r="I330" s="37" t="s">
        <v>1039</v>
      </c>
    </row>
    <row r="331" spans="1:9" ht="15" x14ac:dyDescent="0.25">
      <c r="A331" s="26" t="s">
        <v>1536</v>
      </c>
      <c r="B331" s="26" t="s">
        <v>261</v>
      </c>
      <c r="H331" s="36">
        <v>210000207339009</v>
      </c>
      <c r="I331" s="37" t="s">
        <v>1039</v>
      </c>
    </row>
    <row r="332" spans="1:9" ht="15" x14ac:dyDescent="0.25">
      <c r="A332" s="26" t="s">
        <v>1537</v>
      </c>
      <c r="B332" s="26" t="s">
        <v>262</v>
      </c>
      <c r="H332" s="36">
        <v>210000207339010</v>
      </c>
      <c r="I332" s="37" t="s">
        <v>1039</v>
      </c>
    </row>
    <row r="333" spans="1:9" ht="15" x14ac:dyDescent="0.25">
      <c r="A333" s="26" t="s">
        <v>1538</v>
      </c>
      <c r="B333" s="26" t="s">
        <v>263</v>
      </c>
      <c r="H333" s="36">
        <v>210000207339012</v>
      </c>
      <c r="I333" s="37" t="s">
        <v>1039</v>
      </c>
    </row>
    <row r="334" spans="1:9" ht="15" x14ac:dyDescent="0.25">
      <c r="A334" s="26" t="s">
        <v>1539</v>
      </c>
      <c r="B334" s="26" t="s">
        <v>264</v>
      </c>
      <c r="H334" s="36">
        <v>210000207339014</v>
      </c>
      <c r="I334" s="37" t="s">
        <v>1039</v>
      </c>
    </row>
    <row r="335" spans="1:9" ht="15" x14ac:dyDescent="0.25">
      <c r="A335" s="26" t="s">
        <v>1540</v>
      </c>
      <c r="B335" s="26" t="s">
        <v>265</v>
      </c>
      <c r="H335" s="36">
        <v>210000207339015</v>
      </c>
      <c r="I335" s="37" t="s">
        <v>1039</v>
      </c>
    </row>
    <row r="336" spans="1:9" ht="15" x14ac:dyDescent="0.25">
      <c r="A336" s="26" t="s">
        <v>1541</v>
      </c>
      <c r="B336" s="26" t="s">
        <v>266</v>
      </c>
      <c r="H336" s="36">
        <v>210000207339016</v>
      </c>
      <c r="I336" s="37" t="s">
        <v>1039</v>
      </c>
    </row>
    <row r="337" spans="1:9" ht="15" x14ac:dyDescent="0.25">
      <c r="A337" s="26" t="s">
        <v>1542</v>
      </c>
      <c r="B337" s="26" t="s">
        <v>267</v>
      </c>
      <c r="H337" s="36">
        <v>210000207339017</v>
      </c>
      <c r="I337" s="37" t="s">
        <v>1039</v>
      </c>
    </row>
    <row r="338" spans="1:9" ht="15" x14ac:dyDescent="0.25">
      <c r="A338" s="26" t="s">
        <v>1543</v>
      </c>
      <c r="B338" s="26" t="s">
        <v>1209</v>
      </c>
      <c r="H338" s="36">
        <v>210000207339018</v>
      </c>
      <c r="I338" s="37" t="s">
        <v>1039</v>
      </c>
    </row>
    <row r="339" spans="1:9" ht="15" x14ac:dyDescent="0.25">
      <c r="A339" s="26" t="s">
        <v>1544</v>
      </c>
      <c r="B339" s="26" t="s">
        <v>1210</v>
      </c>
      <c r="H339" s="36">
        <v>210000207339019</v>
      </c>
      <c r="I339" s="37" t="s">
        <v>1039</v>
      </c>
    </row>
    <row r="340" spans="1:9" ht="15" x14ac:dyDescent="0.25">
      <c r="A340" s="26" t="s">
        <v>1545</v>
      </c>
      <c r="B340" s="26" t="s">
        <v>1211</v>
      </c>
      <c r="H340" s="36">
        <v>210000207339021</v>
      </c>
      <c r="I340" s="37" t="s">
        <v>1039</v>
      </c>
    </row>
    <row r="341" spans="1:9" ht="15" x14ac:dyDescent="0.25">
      <c r="A341" s="26" t="s">
        <v>1546</v>
      </c>
      <c r="B341" s="26" t="s">
        <v>1212</v>
      </c>
      <c r="H341" s="36">
        <v>210000207339032</v>
      </c>
      <c r="I341" s="37" t="s">
        <v>1039</v>
      </c>
    </row>
    <row r="342" spans="1:9" ht="15" x14ac:dyDescent="0.25">
      <c r="A342" s="26" t="s">
        <v>1547</v>
      </c>
      <c r="B342" s="26" t="s">
        <v>2501</v>
      </c>
      <c r="H342" s="36">
        <v>210000207339040</v>
      </c>
      <c r="I342" s="37" t="s">
        <v>1039</v>
      </c>
    </row>
    <row r="343" spans="1:9" ht="15" x14ac:dyDescent="0.25">
      <c r="A343" s="26" t="s">
        <v>1548</v>
      </c>
      <c r="B343" s="26" t="s">
        <v>2502</v>
      </c>
      <c r="H343" s="36">
        <v>210000207339043</v>
      </c>
      <c r="I343" s="37" t="s">
        <v>1039</v>
      </c>
    </row>
    <row r="344" spans="1:9" ht="15" x14ac:dyDescent="0.25">
      <c r="A344" s="26" t="s">
        <v>1549</v>
      </c>
      <c r="B344" s="26" t="s">
        <v>1205</v>
      </c>
      <c r="H344" s="36">
        <v>210000207974001</v>
      </c>
      <c r="I344" s="37" t="s">
        <v>1039</v>
      </c>
    </row>
    <row r="345" spans="1:9" ht="15" x14ac:dyDescent="0.25">
      <c r="A345" s="26" t="s">
        <v>1550</v>
      </c>
      <c r="B345" s="26" t="s">
        <v>268</v>
      </c>
      <c r="H345" s="36">
        <v>210000207974002</v>
      </c>
      <c r="I345" s="37" t="s">
        <v>1039</v>
      </c>
    </row>
    <row r="346" spans="1:9" ht="15" x14ac:dyDescent="0.25">
      <c r="A346" s="26" t="s">
        <v>1551</v>
      </c>
      <c r="B346" s="26" t="s">
        <v>269</v>
      </c>
      <c r="H346" s="36">
        <v>210000207974003</v>
      </c>
      <c r="I346" s="37" t="s">
        <v>1039</v>
      </c>
    </row>
    <row r="347" spans="1:9" ht="15" x14ac:dyDescent="0.25">
      <c r="A347" s="26" t="s">
        <v>1552</v>
      </c>
      <c r="B347" s="26" t="s">
        <v>270</v>
      </c>
      <c r="H347" s="36">
        <v>210000207974004</v>
      </c>
      <c r="I347" s="37" t="s">
        <v>1039</v>
      </c>
    </row>
    <row r="348" spans="1:9" ht="15" x14ac:dyDescent="0.25">
      <c r="A348" s="26" t="s">
        <v>1553</v>
      </c>
      <c r="B348" s="26" t="s">
        <v>271</v>
      </c>
      <c r="H348" s="36">
        <v>210000207974005</v>
      </c>
      <c r="I348" s="37" t="s">
        <v>1039</v>
      </c>
    </row>
    <row r="349" spans="1:9" ht="15" x14ac:dyDescent="0.25">
      <c r="A349" s="26" t="s">
        <v>1554</v>
      </c>
      <c r="B349" s="26" t="s">
        <v>272</v>
      </c>
      <c r="H349" s="36">
        <v>210000207974006</v>
      </c>
      <c r="I349" s="37" t="s">
        <v>1039</v>
      </c>
    </row>
    <row r="350" spans="1:9" ht="15" x14ac:dyDescent="0.25">
      <c r="A350" s="48" t="s">
        <v>2546</v>
      </c>
      <c r="B350" s="26" t="s">
        <v>2547</v>
      </c>
      <c r="H350" s="36">
        <v>210000207974007</v>
      </c>
      <c r="I350" s="37" t="s">
        <v>1039</v>
      </c>
    </row>
    <row r="351" spans="1:9" ht="15" x14ac:dyDescent="0.25">
      <c r="A351" s="26" t="s">
        <v>1555</v>
      </c>
      <c r="B351" s="26" t="s">
        <v>273</v>
      </c>
      <c r="H351" s="36">
        <v>210000207974008</v>
      </c>
      <c r="I351" s="37" t="s">
        <v>1039</v>
      </c>
    </row>
    <row r="352" spans="1:9" ht="15" x14ac:dyDescent="0.25">
      <c r="A352" s="26" t="s">
        <v>1556</v>
      </c>
      <c r="B352" s="26" t="s">
        <v>274</v>
      </c>
      <c r="H352" s="36">
        <v>210000207974009</v>
      </c>
      <c r="I352" s="37" t="s">
        <v>1039</v>
      </c>
    </row>
    <row r="353" spans="1:9" ht="15" x14ac:dyDescent="0.25">
      <c r="A353" s="26" t="s">
        <v>1557</v>
      </c>
      <c r="B353" s="26" t="s">
        <v>275</v>
      </c>
      <c r="H353" s="36">
        <v>210000207974010</v>
      </c>
      <c r="I353" s="37" t="s">
        <v>1039</v>
      </c>
    </row>
    <row r="354" spans="1:9" ht="15" x14ac:dyDescent="0.25">
      <c r="A354" s="26" t="s">
        <v>1558</v>
      </c>
      <c r="B354" s="26" t="s">
        <v>276</v>
      </c>
      <c r="H354" s="36">
        <v>210000207974011</v>
      </c>
      <c r="I354" s="37" t="s">
        <v>1039</v>
      </c>
    </row>
    <row r="355" spans="1:9" ht="15" x14ac:dyDescent="0.25">
      <c r="A355" s="48" t="s">
        <v>2538</v>
      </c>
      <c r="B355" s="26" t="s">
        <v>2539</v>
      </c>
      <c r="H355" s="36">
        <v>210000207974012</v>
      </c>
      <c r="I355" s="37" t="s">
        <v>1039</v>
      </c>
    </row>
    <row r="356" spans="1:9" ht="15" x14ac:dyDescent="0.25">
      <c r="A356" s="26" t="s">
        <v>1559</v>
      </c>
      <c r="B356" s="26" t="s">
        <v>277</v>
      </c>
      <c r="H356" s="36">
        <v>210000207974013</v>
      </c>
      <c r="I356" s="37" t="s">
        <v>1039</v>
      </c>
    </row>
    <row r="357" spans="1:9" ht="15" x14ac:dyDescent="0.25">
      <c r="A357" s="26" t="s">
        <v>1560</v>
      </c>
      <c r="B357" s="26" t="s">
        <v>277</v>
      </c>
      <c r="H357" s="36">
        <v>210000207974014</v>
      </c>
      <c r="I357" s="37" t="s">
        <v>1039</v>
      </c>
    </row>
    <row r="358" spans="1:9" ht="15" x14ac:dyDescent="0.25">
      <c r="A358" s="26" t="s">
        <v>1561</v>
      </c>
      <c r="B358" s="26" t="s">
        <v>278</v>
      </c>
      <c r="H358" s="36">
        <v>210000207974015</v>
      </c>
      <c r="I358" s="37" t="s">
        <v>1039</v>
      </c>
    </row>
    <row r="359" spans="1:9" ht="15" x14ac:dyDescent="0.25">
      <c r="A359" s="26" t="s">
        <v>1562</v>
      </c>
      <c r="B359" s="26" t="s">
        <v>279</v>
      </c>
      <c r="H359" s="36">
        <v>210000207974016</v>
      </c>
      <c r="I359" s="37" t="s">
        <v>1039</v>
      </c>
    </row>
    <row r="360" spans="1:9" ht="15" x14ac:dyDescent="0.25">
      <c r="A360" s="26" t="s">
        <v>1563</v>
      </c>
      <c r="B360" s="26" t="s">
        <v>280</v>
      </c>
      <c r="H360" s="36">
        <v>210000207974017</v>
      </c>
      <c r="I360" s="37" t="s">
        <v>1039</v>
      </c>
    </row>
    <row r="361" spans="1:9" ht="15" x14ac:dyDescent="0.25">
      <c r="A361" s="26" t="s">
        <v>1564</v>
      </c>
      <c r="B361" s="26" t="s">
        <v>281</v>
      </c>
      <c r="H361" s="36">
        <v>210000207974018</v>
      </c>
      <c r="I361" s="37" t="s">
        <v>1039</v>
      </c>
    </row>
    <row r="362" spans="1:9" ht="15" x14ac:dyDescent="0.25">
      <c r="A362" s="26" t="s">
        <v>1565</v>
      </c>
      <c r="B362" s="26" t="s">
        <v>282</v>
      </c>
      <c r="H362" s="36">
        <v>210000207974019</v>
      </c>
      <c r="I362" s="37" t="s">
        <v>1039</v>
      </c>
    </row>
    <row r="363" spans="1:9" ht="15" x14ac:dyDescent="0.25">
      <c r="A363" s="26" t="s">
        <v>1566</v>
      </c>
      <c r="B363" s="26" t="s">
        <v>283</v>
      </c>
      <c r="H363" s="36">
        <v>210000207974020</v>
      </c>
      <c r="I363" s="37" t="s">
        <v>1039</v>
      </c>
    </row>
    <row r="364" spans="1:9" ht="15" x14ac:dyDescent="0.25">
      <c r="A364" s="26" t="s">
        <v>1567</v>
      </c>
      <c r="B364" s="26" t="s">
        <v>284</v>
      </c>
      <c r="H364" s="36">
        <v>210000208588003</v>
      </c>
      <c r="I364" s="37" t="s">
        <v>1048</v>
      </c>
    </row>
    <row r="365" spans="1:9" ht="15" x14ac:dyDescent="0.25">
      <c r="A365" s="48" t="s">
        <v>2534</v>
      </c>
      <c r="B365" s="26" t="s">
        <v>2535</v>
      </c>
      <c r="H365" s="36">
        <v>210000742605999</v>
      </c>
      <c r="I365" s="37" t="s">
        <v>1029</v>
      </c>
    </row>
    <row r="366" spans="1:9" ht="15" x14ac:dyDescent="0.25">
      <c r="A366" s="26" t="s">
        <v>1568</v>
      </c>
      <c r="B366" s="26" t="s">
        <v>285</v>
      </c>
      <c r="H366" s="36">
        <v>210000748500101</v>
      </c>
      <c r="I366" s="37" t="s">
        <v>1029</v>
      </c>
    </row>
    <row r="367" spans="1:9" ht="15" x14ac:dyDescent="0.25">
      <c r="A367" s="26" t="s">
        <v>1569</v>
      </c>
      <c r="B367" s="26" t="s">
        <v>286</v>
      </c>
      <c r="H367" s="36">
        <v>210000748500201</v>
      </c>
      <c r="I367" s="37" t="s">
        <v>1029</v>
      </c>
    </row>
    <row r="368" spans="1:9" ht="15" x14ac:dyDescent="0.25">
      <c r="A368" s="26" t="s">
        <v>1570</v>
      </c>
      <c r="B368" s="26" t="s">
        <v>287</v>
      </c>
      <c r="H368" s="36">
        <v>210000748500401</v>
      </c>
      <c r="I368" s="37" t="s">
        <v>1029</v>
      </c>
    </row>
    <row r="369" spans="1:9" ht="15" x14ac:dyDescent="0.25">
      <c r="A369" s="26" t="s">
        <v>1571</v>
      </c>
      <c r="B369" s="26" t="s">
        <v>288</v>
      </c>
      <c r="H369" s="36">
        <v>210000748500402</v>
      </c>
      <c r="I369" s="37" t="s">
        <v>1029</v>
      </c>
    </row>
    <row r="370" spans="1:9" ht="15" x14ac:dyDescent="0.25">
      <c r="A370" s="26" t="s">
        <v>1572</v>
      </c>
      <c r="B370" s="26" t="s">
        <v>289</v>
      </c>
      <c r="H370" s="36">
        <v>210000748500501</v>
      </c>
      <c r="I370" s="37" t="s">
        <v>1029</v>
      </c>
    </row>
    <row r="371" spans="1:9" ht="15" x14ac:dyDescent="0.25">
      <c r="A371" s="26" t="s">
        <v>1573</v>
      </c>
      <c r="B371" s="26" t="s">
        <v>290</v>
      </c>
      <c r="H371" s="36">
        <v>210000748500601</v>
      </c>
      <c r="I371" s="37" t="s">
        <v>1029</v>
      </c>
    </row>
    <row r="372" spans="1:9" ht="15" x14ac:dyDescent="0.25">
      <c r="A372" s="26" t="s">
        <v>1574</v>
      </c>
      <c r="B372" s="26" t="s">
        <v>291</v>
      </c>
      <c r="H372" s="36">
        <v>210000748500602</v>
      </c>
      <c r="I372" s="37" t="s">
        <v>1029</v>
      </c>
    </row>
    <row r="373" spans="1:9" ht="15" x14ac:dyDescent="0.25">
      <c r="A373" s="26" t="s">
        <v>1575</v>
      </c>
      <c r="B373" s="26" t="s">
        <v>292</v>
      </c>
      <c r="H373" s="36">
        <v>210000748500701</v>
      </c>
      <c r="I373" s="37" t="s">
        <v>1029</v>
      </c>
    </row>
    <row r="374" spans="1:9" ht="15" x14ac:dyDescent="0.25">
      <c r="A374" s="26" t="s">
        <v>1576</v>
      </c>
      <c r="B374" s="26" t="s">
        <v>293</v>
      </c>
      <c r="H374" s="36">
        <v>210000748500702</v>
      </c>
      <c r="I374" s="37" t="s">
        <v>1029</v>
      </c>
    </row>
    <row r="375" spans="1:9" ht="15" x14ac:dyDescent="0.25">
      <c r="A375" s="26" t="s">
        <v>1577</v>
      </c>
      <c r="B375" s="26" t="s">
        <v>294</v>
      </c>
      <c r="H375" s="36">
        <v>210000748500901</v>
      </c>
      <c r="I375" s="37" t="s">
        <v>1029</v>
      </c>
    </row>
    <row r="376" spans="1:9" ht="15" x14ac:dyDescent="0.25">
      <c r="A376" s="26" t="s">
        <v>1578</v>
      </c>
      <c r="B376" s="26" t="s">
        <v>295</v>
      </c>
      <c r="H376" s="36">
        <v>210000748500902</v>
      </c>
      <c r="I376" s="37" t="s">
        <v>1029</v>
      </c>
    </row>
    <row r="377" spans="1:9" ht="15" x14ac:dyDescent="0.25">
      <c r="A377" s="26" t="s">
        <v>1579</v>
      </c>
      <c r="B377" s="26" t="s">
        <v>296</v>
      </c>
      <c r="H377" s="36">
        <v>210000748501001</v>
      </c>
      <c r="I377" s="37" t="s">
        <v>1029</v>
      </c>
    </row>
    <row r="378" spans="1:9" ht="15" x14ac:dyDescent="0.25">
      <c r="A378" s="26" t="s">
        <v>1580</v>
      </c>
      <c r="B378" s="26" t="s">
        <v>297</v>
      </c>
      <c r="H378" s="36">
        <v>210000748501002</v>
      </c>
      <c r="I378" s="37" t="s">
        <v>1029</v>
      </c>
    </row>
    <row r="379" spans="1:9" ht="15" x14ac:dyDescent="0.25">
      <c r="A379" s="26" t="s">
        <v>1581</v>
      </c>
      <c r="B379" s="26" t="s">
        <v>298</v>
      </c>
      <c r="H379" s="36">
        <v>210000748501003</v>
      </c>
      <c r="I379" s="37" t="s">
        <v>1029</v>
      </c>
    </row>
    <row r="380" spans="1:9" ht="15" x14ac:dyDescent="0.25">
      <c r="A380" s="26" t="s">
        <v>1582</v>
      </c>
      <c r="B380" s="26" t="s">
        <v>299</v>
      </c>
      <c r="H380" s="36">
        <v>210000748501101</v>
      </c>
      <c r="I380" s="37" t="s">
        <v>1029</v>
      </c>
    </row>
    <row r="381" spans="1:9" ht="15" x14ac:dyDescent="0.25">
      <c r="A381" s="26" t="s">
        <v>1583</v>
      </c>
      <c r="B381" s="26" t="s">
        <v>1140</v>
      </c>
      <c r="H381" s="36">
        <v>210000748501104</v>
      </c>
      <c r="I381" s="37" t="s">
        <v>1029</v>
      </c>
    </row>
    <row r="382" spans="1:9" ht="15" x14ac:dyDescent="0.25">
      <c r="A382" s="26" t="s">
        <v>1584</v>
      </c>
      <c r="B382" s="26" t="s">
        <v>300</v>
      </c>
      <c r="H382" s="36">
        <v>210000748501105</v>
      </c>
      <c r="I382" s="37" t="s">
        <v>1029</v>
      </c>
    </row>
    <row r="383" spans="1:9" ht="15" x14ac:dyDescent="0.25">
      <c r="A383" s="26" t="s">
        <v>1585</v>
      </c>
      <c r="B383" s="26" t="s">
        <v>301</v>
      </c>
      <c r="H383" s="36">
        <v>210000748501202</v>
      </c>
      <c r="I383" s="37" t="s">
        <v>1029</v>
      </c>
    </row>
    <row r="384" spans="1:9" ht="15" x14ac:dyDescent="0.25">
      <c r="A384" s="26" t="s">
        <v>1586</v>
      </c>
      <c r="B384" s="26" t="s">
        <v>302</v>
      </c>
      <c r="H384" s="36">
        <v>210000748501401</v>
      </c>
      <c r="I384" s="37" t="s">
        <v>1029</v>
      </c>
    </row>
    <row r="385" spans="1:9" ht="15" x14ac:dyDescent="0.25">
      <c r="A385" s="26" t="s">
        <v>1587</v>
      </c>
      <c r="B385" s="26" t="s">
        <v>303</v>
      </c>
      <c r="H385" s="36">
        <v>210000748501402</v>
      </c>
      <c r="I385" s="37" t="s">
        <v>1029</v>
      </c>
    </row>
    <row r="386" spans="1:9" ht="15" x14ac:dyDescent="0.25">
      <c r="A386" s="26" t="s">
        <v>1588</v>
      </c>
      <c r="B386" s="26" t="s">
        <v>304</v>
      </c>
      <c r="H386" s="36">
        <v>210000748501403</v>
      </c>
      <c r="I386" s="37" t="s">
        <v>1029</v>
      </c>
    </row>
    <row r="387" spans="1:9" ht="15" x14ac:dyDescent="0.25">
      <c r="A387" s="26" t="s">
        <v>1589</v>
      </c>
      <c r="B387" s="26" t="s">
        <v>305</v>
      </c>
      <c r="H387" s="36">
        <v>210000748501501</v>
      </c>
      <c r="I387" s="37" t="s">
        <v>1029</v>
      </c>
    </row>
    <row r="388" spans="1:9" ht="15" x14ac:dyDescent="0.25">
      <c r="A388" s="26" t="s">
        <v>1590</v>
      </c>
      <c r="B388" s="26" t="s">
        <v>306</v>
      </c>
      <c r="H388" s="36">
        <v>210000748501502</v>
      </c>
      <c r="I388" s="37" t="s">
        <v>1029</v>
      </c>
    </row>
    <row r="389" spans="1:9" ht="15" x14ac:dyDescent="0.25">
      <c r="A389" s="26" t="s">
        <v>1591</v>
      </c>
      <c r="B389" s="26" t="s">
        <v>307</v>
      </c>
      <c r="H389" s="36">
        <v>210000748501503</v>
      </c>
      <c r="I389" s="37" t="s">
        <v>1029</v>
      </c>
    </row>
    <row r="390" spans="1:9" ht="15" x14ac:dyDescent="0.25">
      <c r="A390" s="26" t="s">
        <v>1592</v>
      </c>
      <c r="B390" s="26" t="s">
        <v>308</v>
      </c>
      <c r="H390" s="36">
        <v>210000748501601</v>
      </c>
      <c r="I390" s="37" t="s">
        <v>1029</v>
      </c>
    </row>
    <row r="391" spans="1:9" ht="15" x14ac:dyDescent="0.25">
      <c r="A391" s="26" t="s">
        <v>1593</v>
      </c>
      <c r="B391" s="26" t="s">
        <v>309</v>
      </c>
      <c r="H391" s="36">
        <v>210000748501602</v>
      </c>
      <c r="I391" s="37" t="s">
        <v>1029</v>
      </c>
    </row>
    <row r="392" spans="1:9" ht="15" x14ac:dyDescent="0.25">
      <c r="A392" s="26" t="s">
        <v>1594</v>
      </c>
      <c r="B392" s="26" t="s">
        <v>310</v>
      </c>
      <c r="H392" s="36">
        <v>210000748501801</v>
      </c>
      <c r="I392" s="37" t="s">
        <v>1029</v>
      </c>
    </row>
    <row r="393" spans="1:9" ht="15" x14ac:dyDescent="0.25">
      <c r="A393" s="26" t="s">
        <v>1595</v>
      </c>
      <c r="B393" s="26" t="s">
        <v>311</v>
      </c>
      <c r="H393" s="36">
        <v>210000748501802</v>
      </c>
      <c r="I393" s="37" t="s">
        <v>1029</v>
      </c>
    </row>
    <row r="394" spans="1:9" ht="15" x14ac:dyDescent="0.25">
      <c r="A394" s="26" t="s">
        <v>1596</v>
      </c>
      <c r="B394" s="26" t="s">
        <v>312</v>
      </c>
      <c r="H394" s="36">
        <v>210000748501803</v>
      </c>
      <c r="I394" s="37" t="s">
        <v>1029</v>
      </c>
    </row>
    <row r="395" spans="1:9" ht="15" x14ac:dyDescent="0.25">
      <c r="A395" s="26" t="s">
        <v>1597</v>
      </c>
      <c r="B395" s="26" t="s">
        <v>313</v>
      </c>
      <c r="H395" s="36">
        <v>210000748501804</v>
      </c>
      <c r="I395" s="37" t="s">
        <v>1029</v>
      </c>
    </row>
    <row r="396" spans="1:9" ht="15" x14ac:dyDescent="0.25">
      <c r="A396" s="26" t="s">
        <v>1598</v>
      </c>
      <c r="B396" s="26" t="s">
        <v>314</v>
      </c>
      <c r="H396" s="36">
        <v>210000748501901</v>
      </c>
      <c r="I396" s="37" t="s">
        <v>1029</v>
      </c>
    </row>
    <row r="397" spans="1:9" ht="15" x14ac:dyDescent="0.25">
      <c r="A397" s="26" t="s">
        <v>1599</v>
      </c>
      <c r="B397" s="26" t="s">
        <v>315</v>
      </c>
      <c r="H397" s="36">
        <v>210000748501902</v>
      </c>
      <c r="I397" s="37" t="s">
        <v>1029</v>
      </c>
    </row>
    <row r="398" spans="1:9" ht="15" x14ac:dyDescent="0.25">
      <c r="A398" s="26" t="s">
        <v>1600</v>
      </c>
      <c r="B398" s="26" t="s">
        <v>316</v>
      </c>
      <c r="H398" s="36">
        <v>210000748502001</v>
      </c>
      <c r="I398" s="37" t="s">
        <v>1029</v>
      </c>
    </row>
    <row r="399" spans="1:9" ht="15" x14ac:dyDescent="0.25">
      <c r="A399" s="26" t="s">
        <v>1601</v>
      </c>
      <c r="B399" s="26" t="s">
        <v>317</v>
      </c>
      <c r="H399" s="36">
        <v>210000748502002</v>
      </c>
      <c r="I399" s="37" t="s">
        <v>1029</v>
      </c>
    </row>
    <row r="400" spans="1:9" ht="15" x14ac:dyDescent="0.25">
      <c r="A400" s="26" t="s">
        <v>1602</v>
      </c>
      <c r="B400" s="26" t="s">
        <v>1175</v>
      </c>
      <c r="H400" s="36">
        <v>210000748502003</v>
      </c>
      <c r="I400" s="37" t="s">
        <v>1029</v>
      </c>
    </row>
    <row r="401" spans="1:9" ht="15" x14ac:dyDescent="0.25">
      <c r="A401" s="26" t="s">
        <v>1603</v>
      </c>
      <c r="B401" s="26" t="s">
        <v>318</v>
      </c>
      <c r="H401" s="36">
        <v>210000748502004</v>
      </c>
      <c r="I401" s="37" t="s">
        <v>1029</v>
      </c>
    </row>
    <row r="402" spans="1:9" ht="15" x14ac:dyDescent="0.25">
      <c r="A402" s="26" t="s">
        <v>1604</v>
      </c>
      <c r="B402" s="26" t="s">
        <v>319</v>
      </c>
      <c r="H402" s="36">
        <v>210000748600202</v>
      </c>
      <c r="I402" s="37" t="s">
        <v>1029</v>
      </c>
    </row>
    <row r="403" spans="1:9" ht="15" x14ac:dyDescent="0.25">
      <c r="A403" s="26" t="s">
        <v>1605</v>
      </c>
      <c r="B403" s="26" t="s">
        <v>320</v>
      </c>
      <c r="H403" s="36">
        <v>210000748600402</v>
      </c>
      <c r="I403" s="37" t="s">
        <v>1029</v>
      </c>
    </row>
    <row r="404" spans="1:9" ht="15" x14ac:dyDescent="0.25">
      <c r="A404" s="26" t="s">
        <v>1606</v>
      </c>
      <c r="B404" s="26" t="s">
        <v>321</v>
      </c>
      <c r="H404" s="36">
        <v>210000748600902</v>
      </c>
      <c r="I404" s="37" t="s">
        <v>1029</v>
      </c>
    </row>
    <row r="405" spans="1:9" ht="15" x14ac:dyDescent="0.25">
      <c r="A405" s="26" t="s">
        <v>1607</v>
      </c>
      <c r="B405" s="26" t="s">
        <v>322</v>
      </c>
      <c r="H405" s="36">
        <v>210000748601102</v>
      </c>
      <c r="I405" s="37" t="s">
        <v>1029</v>
      </c>
    </row>
    <row r="406" spans="1:9" ht="15" x14ac:dyDescent="0.25">
      <c r="A406" s="26" t="s">
        <v>1608</v>
      </c>
      <c r="B406" s="26" t="s">
        <v>323</v>
      </c>
      <c r="H406" s="36">
        <v>210000748601602</v>
      </c>
      <c r="I406" s="37" t="s">
        <v>1029</v>
      </c>
    </row>
    <row r="407" spans="1:9" ht="15" x14ac:dyDescent="0.25">
      <c r="A407" s="26" t="s">
        <v>1609</v>
      </c>
      <c r="B407" s="26" t="s">
        <v>324</v>
      </c>
      <c r="H407" s="36">
        <v>210000748601902</v>
      </c>
      <c r="I407" s="37" t="s">
        <v>1029</v>
      </c>
    </row>
    <row r="408" spans="1:9" ht="15" x14ac:dyDescent="0.25">
      <c r="A408" s="26" t="s">
        <v>1610</v>
      </c>
      <c r="B408" s="26" t="s">
        <v>325</v>
      </c>
      <c r="H408" s="36">
        <v>210000748602002</v>
      </c>
      <c r="I408" s="37" t="s">
        <v>1029</v>
      </c>
    </row>
    <row r="409" spans="1:9" ht="15" x14ac:dyDescent="0.25">
      <c r="A409" s="26" t="s">
        <v>1611</v>
      </c>
      <c r="B409" s="26" t="s">
        <v>326</v>
      </c>
      <c r="H409" s="36">
        <v>210000748702002</v>
      </c>
      <c r="I409" s="37" t="s">
        <v>1029</v>
      </c>
    </row>
    <row r="410" spans="1:9" ht="15" x14ac:dyDescent="0.25">
      <c r="A410" s="26" t="s">
        <v>1612</v>
      </c>
      <c r="B410" s="26" t="s">
        <v>327</v>
      </c>
      <c r="H410" s="36">
        <v>210000807000021</v>
      </c>
      <c r="I410" s="37" t="s">
        <v>1135</v>
      </c>
    </row>
    <row r="411" spans="1:9" ht="15" x14ac:dyDescent="0.25">
      <c r="A411" s="26" t="s">
        <v>1613</v>
      </c>
      <c r="B411" s="26" t="s">
        <v>328</v>
      </c>
      <c r="H411" s="36">
        <v>210000807000022</v>
      </c>
      <c r="I411" s="37" t="s">
        <v>1135</v>
      </c>
    </row>
    <row r="412" spans="1:9" ht="15" x14ac:dyDescent="0.25">
      <c r="A412" s="26" t="s">
        <v>1614</v>
      </c>
      <c r="B412" s="26" t="s">
        <v>329</v>
      </c>
      <c r="H412" s="36">
        <v>210000807000023</v>
      </c>
      <c r="I412" s="37" t="s">
        <v>1135</v>
      </c>
    </row>
    <row r="413" spans="1:9" ht="15" x14ac:dyDescent="0.25">
      <c r="A413" s="26" t="s">
        <v>1615</v>
      </c>
      <c r="B413" s="26" t="s">
        <v>330</v>
      </c>
      <c r="H413" s="36">
        <v>210000807000024</v>
      </c>
      <c r="I413" s="37" t="s">
        <v>1135</v>
      </c>
    </row>
    <row r="414" spans="1:9" ht="15" x14ac:dyDescent="0.25">
      <c r="A414" s="26" t="s">
        <v>1616</v>
      </c>
      <c r="B414" s="26" t="s">
        <v>976</v>
      </c>
      <c r="H414" s="36">
        <v>210000807000025</v>
      </c>
      <c r="I414" s="37" t="s">
        <v>1135</v>
      </c>
    </row>
    <row r="415" spans="1:9" ht="15" x14ac:dyDescent="0.25">
      <c r="A415" s="26" t="s">
        <v>1617</v>
      </c>
      <c r="B415" s="26" t="s">
        <v>331</v>
      </c>
      <c r="H415" s="36">
        <v>210000807000026</v>
      </c>
      <c r="I415" s="37" t="s">
        <v>1135</v>
      </c>
    </row>
    <row r="416" spans="1:9" ht="15" x14ac:dyDescent="0.25">
      <c r="A416" s="26" t="s">
        <v>1618</v>
      </c>
      <c r="B416" s="26" t="s">
        <v>332</v>
      </c>
      <c r="H416" s="36">
        <v>210000807000027</v>
      </c>
      <c r="I416" s="37" t="s">
        <v>1135</v>
      </c>
    </row>
    <row r="417" spans="1:9" ht="15" x14ac:dyDescent="0.25">
      <c r="A417" s="26" t="s">
        <v>1619</v>
      </c>
      <c r="B417" s="26" t="s">
        <v>333</v>
      </c>
      <c r="H417" s="36">
        <v>210000807000028</v>
      </c>
      <c r="I417" s="37" t="s">
        <v>1135</v>
      </c>
    </row>
    <row r="418" spans="1:9" ht="15" x14ac:dyDescent="0.25">
      <c r="A418" s="26" t="s">
        <v>1620</v>
      </c>
      <c r="B418" s="26" t="s">
        <v>334</v>
      </c>
      <c r="H418" s="36">
        <v>210000807000029</v>
      </c>
      <c r="I418" s="37" t="s">
        <v>1135</v>
      </c>
    </row>
    <row r="419" spans="1:9" ht="15" x14ac:dyDescent="0.25">
      <c r="A419" s="26" t="s">
        <v>1621</v>
      </c>
      <c r="B419" s="26" t="s">
        <v>335</v>
      </c>
      <c r="H419" s="36">
        <v>210000807000030</v>
      </c>
      <c r="I419" s="37" t="s">
        <v>1135</v>
      </c>
    </row>
    <row r="420" spans="1:9" ht="15" x14ac:dyDescent="0.25">
      <c r="A420" s="26" t="s">
        <v>1622</v>
      </c>
      <c r="B420" s="26" t="s">
        <v>336</v>
      </c>
      <c r="H420" s="36">
        <v>210000807000031</v>
      </c>
      <c r="I420" s="37" t="s">
        <v>1135</v>
      </c>
    </row>
    <row r="421" spans="1:9" ht="15" x14ac:dyDescent="0.25">
      <c r="A421" s="26" t="s">
        <v>1623</v>
      </c>
      <c r="B421" s="26" t="s">
        <v>337</v>
      </c>
      <c r="H421" s="36">
        <v>210000807000032</v>
      </c>
      <c r="I421" s="37" t="s">
        <v>1135</v>
      </c>
    </row>
    <row r="422" spans="1:9" ht="15" x14ac:dyDescent="0.25">
      <c r="A422" s="26" t="s">
        <v>1624</v>
      </c>
      <c r="B422" s="26" t="s">
        <v>338</v>
      </c>
      <c r="H422" s="36">
        <v>210000807000033</v>
      </c>
      <c r="I422" s="37" t="s">
        <v>1135</v>
      </c>
    </row>
    <row r="423" spans="1:9" ht="15" x14ac:dyDescent="0.25">
      <c r="A423" s="26" t="s">
        <v>1625</v>
      </c>
      <c r="B423" s="26" t="s">
        <v>339</v>
      </c>
      <c r="H423" s="36">
        <v>210000807000034</v>
      </c>
      <c r="I423" s="37" t="s">
        <v>1135</v>
      </c>
    </row>
    <row r="424" spans="1:9" ht="15" x14ac:dyDescent="0.25">
      <c r="A424" s="26" t="s">
        <v>1626</v>
      </c>
      <c r="B424" s="26" t="s">
        <v>340</v>
      </c>
      <c r="H424" s="36">
        <v>210000807000035</v>
      </c>
      <c r="I424" s="37" t="s">
        <v>1135</v>
      </c>
    </row>
    <row r="425" spans="1:9" ht="15" x14ac:dyDescent="0.25">
      <c r="A425" s="26" t="s">
        <v>1627</v>
      </c>
      <c r="B425" s="26" t="s">
        <v>341</v>
      </c>
      <c r="H425" s="36">
        <v>210000807000036</v>
      </c>
      <c r="I425" s="37" t="s">
        <v>1135</v>
      </c>
    </row>
    <row r="426" spans="1:9" ht="15" x14ac:dyDescent="0.25">
      <c r="A426" s="26" t="s">
        <v>1628</v>
      </c>
      <c r="B426" s="26" t="s">
        <v>342</v>
      </c>
      <c r="H426" s="36">
        <v>210000807000037</v>
      </c>
      <c r="I426" s="37" t="s">
        <v>1135</v>
      </c>
    </row>
    <row r="427" spans="1:9" ht="15" x14ac:dyDescent="0.25">
      <c r="A427" s="26" t="s">
        <v>1629</v>
      </c>
      <c r="B427" s="26" t="s">
        <v>343</v>
      </c>
      <c r="H427" s="36">
        <v>210000807000038</v>
      </c>
      <c r="I427" s="37" t="s">
        <v>1135</v>
      </c>
    </row>
    <row r="428" spans="1:9" ht="15" x14ac:dyDescent="0.25">
      <c r="A428" s="26" t="s">
        <v>1630</v>
      </c>
      <c r="B428" s="26" t="s">
        <v>344</v>
      </c>
      <c r="H428" s="36">
        <v>210000807000039</v>
      </c>
      <c r="I428" s="37" t="s">
        <v>1135</v>
      </c>
    </row>
    <row r="429" spans="1:9" ht="15" x14ac:dyDescent="0.25">
      <c r="A429" s="26" t="s">
        <v>1631</v>
      </c>
      <c r="B429" s="26" t="s">
        <v>345</v>
      </c>
      <c r="H429" s="36">
        <v>210000807000041</v>
      </c>
      <c r="I429" s="37" t="s">
        <v>1135</v>
      </c>
    </row>
    <row r="430" spans="1:9" ht="15" x14ac:dyDescent="0.25">
      <c r="A430" s="26" t="s">
        <v>1632</v>
      </c>
      <c r="B430" s="26" t="s">
        <v>2495</v>
      </c>
      <c r="H430" s="36">
        <v>210000807000042</v>
      </c>
      <c r="I430" s="37" t="s">
        <v>1135</v>
      </c>
    </row>
    <row r="431" spans="1:9" ht="15" x14ac:dyDescent="0.25">
      <c r="A431" s="26" t="s">
        <v>1633</v>
      </c>
      <c r="B431" s="26" t="s">
        <v>346</v>
      </c>
      <c r="H431" s="36">
        <v>210000807000044</v>
      </c>
      <c r="I431" s="37" t="s">
        <v>1135</v>
      </c>
    </row>
    <row r="432" spans="1:9" ht="15" x14ac:dyDescent="0.25">
      <c r="A432" s="26" t="s">
        <v>1634</v>
      </c>
      <c r="B432" s="26" t="s">
        <v>347</v>
      </c>
      <c r="H432" s="36">
        <v>210000807000045</v>
      </c>
      <c r="I432" s="37" t="s">
        <v>1135</v>
      </c>
    </row>
    <row r="433" spans="1:9" ht="15" x14ac:dyDescent="0.25">
      <c r="A433" s="26" t="s">
        <v>1635</v>
      </c>
      <c r="B433" s="26" t="s">
        <v>348</v>
      </c>
      <c r="H433" s="36">
        <v>210000807000046</v>
      </c>
      <c r="I433" s="37" t="s">
        <v>1135</v>
      </c>
    </row>
    <row r="434" spans="1:9" ht="15" x14ac:dyDescent="0.25">
      <c r="A434" s="48" t="s">
        <v>2486</v>
      </c>
      <c r="B434" s="26" t="s">
        <v>2487</v>
      </c>
      <c r="H434" s="36">
        <v>210000807000047</v>
      </c>
      <c r="I434" s="37" t="s">
        <v>1135</v>
      </c>
    </row>
    <row r="435" spans="1:9" ht="15" x14ac:dyDescent="0.25">
      <c r="A435" s="26" t="s">
        <v>1636</v>
      </c>
      <c r="B435" s="26" t="s">
        <v>349</v>
      </c>
      <c r="H435" s="36">
        <v>210000807000048</v>
      </c>
      <c r="I435" s="37" t="s">
        <v>1135</v>
      </c>
    </row>
    <row r="436" spans="1:9" ht="15" x14ac:dyDescent="0.25">
      <c r="A436" s="26" t="s">
        <v>1637</v>
      </c>
      <c r="B436" s="26" t="s">
        <v>2503</v>
      </c>
      <c r="H436" s="36">
        <v>210000807000049</v>
      </c>
      <c r="I436" s="37" t="s">
        <v>1135</v>
      </c>
    </row>
    <row r="437" spans="1:9" ht="15" x14ac:dyDescent="0.25">
      <c r="A437" s="26" t="s">
        <v>1638</v>
      </c>
      <c r="B437" s="26" t="s">
        <v>2504</v>
      </c>
      <c r="H437" s="36">
        <v>210000807000051</v>
      </c>
      <c r="I437" s="37" t="s">
        <v>1135</v>
      </c>
    </row>
    <row r="438" spans="1:9" ht="15" x14ac:dyDescent="0.25">
      <c r="A438" s="26" t="s">
        <v>1639</v>
      </c>
      <c r="B438" s="26" t="s">
        <v>2505</v>
      </c>
      <c r="H438" s="36">
        <v>210000807000052</v>
      </c>
      <c r="I438" s="37" t="s">
        <v>1135</v>
      </c>
    </row>
    <row r="439" spans="1:9" ht="15" x14ac:dyDescent="0.25">
      <c r="A439" s="48" t="s">
        <v>2465</v>
      </c>
      <c r="B439" s="26" t="s">
        <v>2455</v>
      </c>
      <c r="H439" s="36">
        <v>210000807000053</v>
      </c>
      <c r="I439" s="37" t="s">
        <v>1135</v>
      </c>
    </row>
    <row r="440" spans="1:9" ht="15" x14ac:dyDescent="0.25">
      <c r="A440" s="48" t="s">
        <v>2466</v>
      </c>
      <c r="B440" s="26" t="s">
        <v>2457</v>
      </c>
      <c r="H440" s="36">
        <v>210000807000054</v>
      </c>
      <c r="I440" s="37" t="s">
        <v>1135</v>
      </c>
    </row>
    <row r="441" spans="1:9" ht="15" x14ac:dyDescent="0.25">
      <c r="A441" s="48" t="s">
        <v>2467</v>
      </c>
      <c r="B441" s="26" t="s">
        <v>2458</v>
      </c>
      <c r="H441" s="36">
        <v>210000807000055</v>
      </c>
      <c r="I441" s="37" t="s">
        <v>1135</v>
      </c>
    </row>
    <row r="442" spans="1:9" ht="15" x14ac:dyDescent="0.25">
      <c r="A442" s="48" t="s">
        <v>2468</v>
      </c>
      <c r="B442" s="26" t="s">
        <v>2562</v>
      </c>
      <c r="H442" s="36">
        <v>210000807000056</v>
      </c>
      <c r="I442" s="37" t="s">
        <v>1135</v>
      </c>
    </row>
    <row r="443" spans="1:9" ht="15" x14ac:dyDescent="0.25">
      <c r="A443" s="48" t="s">
        <v>2469</v>
      </c>
      <c r="B443" s="26" t="s">
        <v>2496</v>
      </c>
      <c r="H443" s="36">
        <v>210000807000057</v>
      </c>
      <c r="I443" s="37" t="s">
        <v>1135</v>
      </c>
    </row>
    <row r="444" spans="1:9" ht="15" x14ac:dyDescent="0.25">
      <c r="A444" s="26" t="s">
        <v>1640</v>
      </c>
      <c r="B444" s="26" t="s">
        <v>2506</v>
      </c>
      <c r="H444" s="36">
        <v>210000807000058</v>
      </c>
      <c r="I444" s="37" t="s">
        <v>1135</v>
      </c>
    </row>
    <row r="445" spans="1:9" ht="15" x14ac:dyDescent="0.25">
      <c r="A445" s="48" t="s">
        <v>2480</v>
      </c>
      <c r="B445" s="26" t="s">
        <v>2456</v>
      </c>
      <c r="H445" s="36">
        <v>210000807000059</v>
      </c>
      <c r="I445" s="37" t="s">
        <v>1135</v>
      </c>
    </row>
    <row r="446" spans="1:9" ht="15" x14ac:dyDescent="0.25">
      <c r="A446" s="26" t="s">
        <v>1641</v>
      </c>
      <c r="B446" s="26" t="s">
        <v>1203</v>
      </c>
      <c r="H446" s="36">
        <v>210000807000061</v>
      </c>
      <c r="I446" s="37" t="s">
        <v>1135</v>
      </c>
    </row>
    <row r="447" spans="1:9" ht="15" x14ac:dyDescent="0.25">
      <c r="A447" s="26" t="s">
        <v>1642</v>
      </c>
      <c r="B447" s="26" t="s">
        <v>350</v>
      </c>
      <c r="H447" s="36">
        <v>210000807000062</v>
      </c>
      <c r="I447" s="37" t="s">
        <v>1135</v>
      </c>
    </row>
    <row r="448" spans="1:9" ht="15" x14ac:dyDescent="0.25">
      <c r="A448" s="26" t="s">
        <v>1643</v>
      </c>
      <c r="B448" s="26" t="s">
        <v>2507</v>
      </c>
      <c r="H448" s="36">
        <v>210000807000063</v>
      </c>
      <c r="I448" s="37" t="s">
        <v>1135</v>
      </c>
    </row>
    <row r="449" spans="1:9" ht="15" x14ac:dyDescent="0.25">
      <c r="A449" s="26" t="s">
        <v>1644</v>
      </c>
      <c r="B449" s="26" t="s">
        <v>2507</v>
      </c>
      <c r="H449" s="36">
        <v>210000807000064</v>
      </c>
      <c r="I449" s="37" t="s">
        <v>1135</v>
      </c>
    </row>
    <row r="450" spans="1:9" ht="15" x14ac:dyDescent="0.25">
      <c r="A450" s="26" t="s">
        <v>1645</v>
      </c>
      <c r="B450" s="26" t="s">
        <v>2490</v>
      </c>
      <c r="H450" s="36">
        <v>210000807000065</v>
      </c>
      <c r="I450" s="37" t="s">
        <v>1135</v>
      </c>
    </row>
    <row r="451" spans="1:9" ht="15" x14ac:dyDescent="0.25">
      <c r="A451" s="26" t="s">
        <v>1646</v>
      </c>
      <c r="B451" s="26" t="s">
        <v>351</v>
      </c>
      <c r="H451" s="36">
        <v>210000807000069</v>
      </c>
      <c r="I451" s="37" t="s">
        <v>1135</v>
      </c>
    </row>
    <row r="452" spans="1:9" ht="15" x14ac:dyDescent="0.25">
      <c r="A452" s="26" t="s">
        <v>1647</v>
      </c>
      <c r="B452" s="26" t="s">
        <v>1129</v>
      </c>
      <c r="H452" s="36">
        <v>210000807000931</v>
      </c>
      <c r="I452" s="37" t="s">
        <v>1135</v>
      </c>
    </row>
    <row r="453" spans="1:9" ht="15" x14ac:dyDescent="0.25">
      <c r="A453" s="26" t="s">
        <v>1648</v>
      </c>
      <c r="B453" s="26" t="s">
        <v>1192</v>
      </c>
      <c r="H453" s="36">
        <v>210000807000932</v>
      </c>
      <c r="I453" s="37" t="s">
        <v>1135</v>
      </c>
    </row>
    <row r="454" spans="1:9" ht="15" x14ac:dyDescent="0.25">
      <c r="A454" s="26" t="s">
        <v>1649</v>
      </c>
      <c r="B454" s="26" t="s">
        <v>352</v>
      </c>
      <c r="H454" s="36">
        <v>210000807000933</v>
      </c>
      <c r="I454" s="37" t="s">
        <v>1135</v>
      </c>
    </row>
    <row r="455" spans="1:9" ht="15" x14ac:dyDescent="0.25">
      <c r="A455" s="26" t="s">
        <v>1650</v>
      </c>
      <c r="B455" s="26" t="s">
        <v>353</v>
      </c>
      <c r="H455" s="36">
        <v>210000808058002</v>
      </c>
      <c r="I455" s="37" t="s">
        <v>1135</v>
      </c>
    </row>
    <row r="456" spans="1:9" ht="15" x14ac:dyDescent="0.25">
      <c r="A456" s="26" t="s">
        <v>1651</v>
      </c>
      <c r="B456" s="26" t="s">
        <v>354</v>
      </c>
      <c r="H456" s="36">
        <v>210000808058015</v>
      </c>
      <c r="I456" s="37" t="s">
        <v>1135</v>
      </c>
    </row>
    <row r="457" spans="1:9" ht="15" x14ac:dyDescent="0.25">
      <c r="A457" s="26" t="s">
        <v>1652</v>
      </c>
      <c r="B457" s="26" t="s">
        <v>1186</v>
      </c>
      <c r="H457" s="36">
        <v>210000808084008</v>
      </c>
      <c r="I457" s="37" t="s">
        <v>1135</v>
      </c>
    </row>
    <row r="458" spans="1:9" ht="15" x14ac:dyDescent="0.25">
      <c r="A458" s="26" t="s">
        <v>1653</v>
      </c>
      <c r="B458" s="26" t="s">
        <v>1187</v>
      </c>
      <c r="H458" s="36">
        <v>210000808339006</v>
      </c>
      <c r="I458" s="37" t="s">
        <v>1135</v>
      </c>
    </row>
    <row r="459" spans="1:9" ht="15" x14ac:dyDescent="0.25">
      <c r="A459" s="26" t="s">
        <v>1654</v>
      </c>
      <c r="B459" s="26" t="s">
        <v>355</v>
      </c>
      <c r="H459" s="36">
        <v>210000808974002</v>
      </c>
      <c r="I459" s="37" t="s">
        <v>1135</v>
      </c>
    </row>
    <row r="460" spans="1:9" ht="15" x14ac:dyDescent="0.25">
      <c r="A460" s="26" t="s">
        <v>1655</v>
      </c>
      <c r="B460" s="26" t="s">
        <v>356</v>
      </c>
      <c r="H460" s="36">
        <v>210000808974006</v>
      </c>
      <c r="I460" s="37" t="s">
        <v>1135</v>
      </c>
    </row>
    <row r="461" spans="1:9" ht="15" x14ac:dyDescent="0.25">
      <c r="A461" s="26" t="s">
        <v>1656</v>
      </c>
      <c r="B461" s="26" t="s">
        <v>357</v>
      </c>
      <c r="H461" s="36">
        <v>210000808974007</v>
      </c>
      <c r="I461" s="37" t="s">
        <v>1135</v>
      </c>
    </row>
    <row r="462" spans="1:9" ht="15" x14ac:dyDescent="0.25">
      <c r="A462" s="26" t="s">
        <v>1657</v>
      </c>
      <c r="B462" s="26" t="s">
        <v>358</v>
      </c>
      <c r="H462" s="36">
        <v>210000808974010</v>
      </c>
      <c r="I462" s="37" t="s">
        <v>1135</v>
      </c>
    </row>
    <row r="463" spans="1:9" ht="15" x14ac:dyDescent="0.25">
      <c r="A463" s="26" t="s">
        <v>1658</v>
      </c>
      <c r="B463" s="26" t="s">
        <v>2508</v>
      </c>
      <c r="H463" s="36">
        <v>210000808974015</v>
      </c>
      <c r="I463" s="37" t="s">
        <v>1135</v>
      </c>
    </row>
    <row r="464" spans="1:9" ht="15" x14ac:dyDescent="0.25">
      <c r="A464" s="26" t="s">
        <v>1659</v>
      </c>
      <c r="B464" s="26" t="s">
        <v>2509</v>
      </c>
      <c r="H464" s="36">
        <v>210000808974018</v>
      </c>
      <c r="I464" s="37" t="s">
        <v>1135</v>
      </c>
    </row>
    <row r="465" spans="1:9" ht="15" x14ac:dyDescent="0.25">
      <c r="A465" s="26" t="s">
        <v>1660</v>
      </c>
      <c r="B465" s="26" t="s">
        <v>2510</v>
      </c>
      <c r="H465" s="36">
        <v>210000808974019</v>
      </c>
      <c r="I465" s="37" t="s">
        <v>1135</v>
      </c>
    </row>
    <row r="466" spans="1:9" ht="15" x14ac:dyDescent="0.25">
      <c r="A466" s="26" t="s">
        <v>1661</v>
      </c>
      <c r="B466" s="26" t="s">
        <v>1020</v>
      </c>
      <c r="H466" s="36">
        <v>210000809000021</v>
      </c>
      <c r="I466" s="37" t="s">
        <v>1135</v>
      </c>
    </row>
    <row r="467" spans="1:9" ht="15" x14ac:dyDescent="0.25">
      <c r="A467" s="26" t="s">
        <v>1662</v>
      </c>
      <c r="B467" s="26" t="s">
        <v>359</v>
      </c>
      <c r="H467" s="36">
        <v>210000809000022</v>
      </c>
      <c r="I467" s="37" t="s">
        <v>1135</v>
      </c>
    </row>
    <row r="468" spans="1:9" ht="15" x14ac:dyDescent="0.25">
      <c r="A468" s="26" t="s">
        <v>1663</v>
      </c>
      <c r="B468" s="26" t="s">
        <v>360</v>
      </c>
      <c r="H468" s="36">
        <v>210000809000023</v>
      </c>
      <c r="I468" s="37" t="s">
        <v>1135</v>
      </c>
    </row>
    <row r="469" spans="1:9" ht="15" x14ac:dyDescent="0.25">
      <c r="A469" s="26" t="s">
        <v>1664</v>
      </c>
      <c r="B469" s="26" t="s">
        <v>274</v>
      </c>
      <c r="H469" s="36">
        <v>210000809000024</v>
      </c>
      <c r="I469" s="37" t="s">
        <v>1135</v>
      </c>
    </row>
    <row r="470" spans="1:9" ht="15" x14ac:dyDescent="0.25">
      <c r="A470" s="26" t="s">
        <v>1665</v>
      </c>
      <c r="B470" s="26" t="s">
        <v>2511</v>
      </c>
      <c r="H470" s="36">
        <v>210000809000025</v>
      </c>
      <c r="I470" s="37" t="s">
        <v>1135</v>
      </c>
    </row>
    <row r="471" spans="1:9" ht="15" x14ac:dyDescent="0.25">
      <c r="A471" s="26" t="s">
        <v>1666</v>
      </c>
      <c r="B471" s="26" t="s">
        <v>361</v>
      </c>
      <c r="H471" s="36">
        <v>210000809000026</v>
      </c>
      <c r="I471" s="37" t="s">
        <v>1135</v>
      </c>
    </row>
    <row r="472" spans="1:9" ht="15" x14ac:dyDescent="0.25">
      <c r="A472" s="48" t="s">
        <v>2540</v>
      </c>
      <c r="B472" s="26" t="s">
        <v>2541</v>
      </c>
      <c r="H472" s="36">
        <v>210000809000027</v>
      </c>
      <c r="I472" s="37" t="s">
        <v>1135</v>
      </c>
    </row>
    <row r="473" spans="1:9" ht="15" x14ac:dyDescent="0.25">
      <c r="A473" s="48" t="s">
        <v>2481</v>
      </c>
      <c r="B473" s="26" t="s">
        <v>2457</v>
      </c>
      <c r="H473" s="36">
        <v>210000809000028</v>
      </c>
      <c r="I473" s="37" t="s">
        <v>1135</v>
      </c>
    </row>
    <row r="474" spans="1:9" ht="15" x14ac:dyDescent="0.25">
      <c r="A474" s="48" t="s">
        <v>2482</v>
      </c>
      <c r="B474" s="26" t="s">
        <v>2563</v>
      </c>
      <c r="H474" s="36">
        <v>210000809000029</v>
      </c>
      <c r="I474" s="37" t="s">
        <v>1135</v>
      </c>
    </row>
    <row r="475" spans="1:9" ht="15" x14ac:dyDescent="0.25">
      <c r="A475" s="48" t="s">
        <v>2536</v>
      </c>
      <c r="B475" s="26" t="s">
        <v>2537</v>
      </c>
      <c r="H475" s="36">
        <v>210000809000031</v>
      </c>
      <c r="I475" s="37" t="s">
        <v>1135</v>
      </c>
    </row>
    <row r="476" spans="1:9" ht="15" x14ac:dyDescent="0.25">
      <c r="A476" s="26" t="s">
        <v>1667</v>
      </c>
      <c r="B476" s="26" t="s">
        <v>362</v>
      </c>
      <c r="H476" s="36">
        <v>210000809000032</v>
      </c>
      <c r="I476" s="37" t="s">
        <v>1135</v>
      </c>
    </row>
    <row r="477" spans="1:9" ht="15" x14ac:dyDescent="0.25">
      <c r="A477" s="26" t="s">
        <v>1668</v>
      </c>
      <c r="B477" s="26" t="s">
        <v>363</v>
      </c>
      <c r="H477" s="36">
        <v>210000809000033</v>
      </c>
      <c r="I477" s="37" t="s">
        <v>1135</v>
      </c>
    </row>
    <row r="478" spans="1:9" ht="15" x14ac:dyDescent="0.25">
      <c r="A478" s="48" t="s">
        <v>2470</v>
      </c>
      <c r="B478" s="26" t="s">
        <v>2455</v>
      </c>
      <c r="H478" s="36">
        <v>210000809000034</v>
      </c>
      <c r="I478" s="37" t="s">
        <v>1135</v>
      </c>
    </row>
    <row r="479" spans="1:9" ht="15" x14ac:dyDescent="0.25">
      <c r="A479" s="26" t="s">
        <v>1669</v>
      </c>
      <c r="B479" s="26" t="s">
        <v>364</v>
      </c>
      <c r="H479" s="36">
        <v>210000809000035</v>
      </c>
      <c r="I479" s="37" t="s">
        <v>1135</v>
      </c>
    </row>
    <row r="480" spans="1:9" ht="15" x14ac:dyDescent="0.25">
      <c r="A480" s="26" t="s">
        <v>1670</v>
      </c>
      <c r="B480" s="26" t="s">
        <v>365</v>
      </c>
      <c r="H480" s="36">
        <v>210000809000036</v>
      </c>
      <c r="I480" s="37" t="s">
        <v>1135</v>
      </c>
    </row>
    <row r="481" spans="1:9" ht="15" x14ac:dyDescent="0.25">
      <c r="A481" s="26" t="s">
        <v>1671</v>
      </c>
      <c r="B481" s="26" t="s">
        <v>366</v>
      </c>
      <c r="H481" s="36">
        <v>210000809000037</v>
      </c>
      <c r="I481" s="37" t="s">
        <v>1135</v>
      </c>
    </row>
    <row r="482" spans="1:9" ht="15" x14ac:dyDescent="0.25">
      <c r="A482" s="26" t="s">
        <v>1672</v>
      </c>
      <c r="B482" s="26" t="s">
        <v>367</v>
      </c>
      <c r="H482" s="36">
        <v>210000809000038</v>
      </c>
      <c r="I482" s="37" t="s">
        <v>1135</v>
      </c>
    </row>
    <row r="483" spans="1:9" ht="15" x14ac:dyDescent="0.25">
      <c r="A483" s="26" t="s">
        <v>1673</v>
      </c>
      <c r="B483" s="26" t="s">
        <v>2497</v>
      </c>
      <c r="H483" s="36">
        <v>210000809000039</v>
      </c>
      <c r="I483" s="37" t="s">
        <v>1135</v>
      </c>
    </row>
    <row r="484" spans="1:9" ht="15" x14ac:dyDescent="0.25">
      <c r="A484" s="48" t="s">
        <v>2488</v>
      </c>
      <c r="B484" s="26" t="s">
        <v>2487</v>
      </c>
      <c r="H484" s="36">
        <v>210000809000041</v>
      </c>
      <c r="I484" s="37" t="s">
        <v>1135</v>
      </c>
    </row>
    <row r="485" spans="1:9" ht="15" x14ac:dyDescent="0.25">
      <c r="A485" s="26" t="s">
        <v>1674</v>
      </c>
      <c r="B485" s="26" t="s">
        <v>368</v>
      </c>
      <c r="H485" s="36">
        <v>210000809000042</v>
      </c>
      <c r="I485" s="37" t="s">
        <v>1135</v>
      </c>
    </row>
    <row r="486" spans="1:9" ht="15" x14ac:dyDescent="0.25">
      <c r="A486" s="26" t="s">
        <v>1675</v>
      </c>
      <c r="B486" s="26" t="s">
        <v>368</v>
      </c>
      <c r="H486" s="36">
        <v>210000809000044</v>
      </c>
      <c r="I486" s="37" t="s">
        <v>1135</v>
      </c>
    </row>
    <row r="487" spans="1:9" ht="15" x14ac:dyDescent="0.25">
      <c r="A487" s="26" t="s">
        <v>1676</v>
      </c>
      <c r="B487" s="26" t="s">
        <v>369</v>
      </c>
      <c r="H487" s="36">
        <v>210000809000045</v>
      </c>
      <c r="I487" s="37" t="s">
        <v>1135</v>
      </c>
    </row>
    <row r="488" spans="1:9" ht="15" x14ac:dyDescent="0.25">
      <c r="A488" s="26" t="s">
        <v>1677</v>
      </c>
      <c r="B488" s="26" t="s">
        <v>370</v>
      </c>
      <c r="H488" s="36">
        <v>210000809000046</v>
      </c>
      <c r="I488" s="37" t="s">
        <v>1135</v>
      </c>
    </row>
    <row r="489" spans="1:9" ht="15" x14ac:dyDescent="0.25">
      <c r="A489" s="26" t="s">
        <v>1678</v>
      </c>
      <c r="B489" s="26" t="s">
        <v>371</v>
      </c>
      <c r="H489" s="36">
        <v>210000809000047</v>
      </c>
      <c r="I489" s="37" t="s">
        <v>1135</v>
      </c>
    </row>
    <row r="490" spans="1:9" ht="15" x14ac:dyDescent="0.25">
      <c r="A490" s="26" t="s">
        <v>1679</v>
      </c>
      <c r="B490" s="26" t="s">
        <v>372</v>
      </c>
      <c r="H490" s="36">
        <v>210000809000048</v>
      </c>
      <c r="I490" s="37" t="s">
        <v>1135</v>
      </c>
    </row>
    <row r="491" spans="1:9" ht="15" x14ac:dyDescent="0.25">
      <c r="A491" s="26" t="s">
        <v>1680</v>
      </c>
      <c r="B491" s="26" t="s">
        <v>373</v>
      </c>
      <c r="H491" s="36">
        <v>210000809000049</v>
      </c>
      <c r="I491" s="37" t="s">
        <v>1135</v>
      </c>
    </row>
    <row r="492" spans="1:9" ht="15" x14ac:dyDescent="0.25">
      <c r="A492" s="26" t="s">
        <v>1681</v>
      </c>
      <c r="B492" s="26" t="s">
        <v>374</v>
      </c>
      <c r="H492" s="36">
        <v>210000809000051</v>
      </c>
      <c r="I492" s="37" t="s">
        <v>1135</v>
      </c>
    </row>
    <row r="493" spans="1:9" ht="15" x14ac:dyDescent="0.25">
      <c r="A493" s="26" t="s">
        <v>1682</v>
      </c>
      <c r="B493" s="26" t="s">
        <v>375</v>
      </c>
      <c r="H493" s="36">
        <v>210000809000052</v>
      </c>
      <c r="I493" s="37" t="s">
        <v>1135</v>
      </c>
    </row>
    <row r="494" spans="1:9" ht="15" x14ac:dyDescent="0.25">
      <c r="A494" s="26" t="s">
        <v>1683</v>
      </c>
      <c r="B494" s="26" t="s">
        <v>376</v>
      </c>
      <c r="H494" s="36">
        <v>210000809000053</v>
      </c>
      <c r="I494" s="37" t="s">
        <v>1135</v>
      </c>
    </row>
    <row r="495" spans="1:9" ht="15" x14ac:dyDescent="0.25">
      <c r="A495" s="48" t="s">
        <v>2471</v>
      </c>
      <c r="B495" s="26" t="s">
        <v>2456</v>
      </c>
      <c r="H495" s="36">
        <v>210000809000054</v>
      </c>
      <c r="I495" s="37" t="s">
        <v>1135</v>
      </c>
    </row>
    <row r="496" spans="1:9" ht="15" x14ac:dyDescent="0.25">
      <c r="A496" s="26" t="s">
        <v>1684</v>
      </c>
      <c r="B496" s="26" t="s">
        <v>377</v>
      </c>
      <c r="H496" s="36">
        <v>210000809000055</v>
      </c>
      <c r="I496" s="37" t="s">
        <v>1135</v>
      </c>
    </row>
    <row r="497" spans="1:9" ht="15" x14ac:dyDescent="0.25">
      <c r="A497" s="26" t="s">
        <v>1685</v>
      </c>
      <c r="B497" s="26" t="s">
        <v>378</v>
      </c>
      <c r="H497" s="36">
        <v>210000809000056</v>
      </c>
      <c r="I497" s="37" t="s">
        <v>1135</v>
      </c>
    </row>
    <row r="498" spans="1:9" ht="15" x14ac:dyDescent="0.25">
      <c r="A498" s="26" t="s">
        <v>1686</v>
      </c>
      <c r="B498" s="26" t="s">
        <v>379</v>
      </c>
      <c r="H498" s="36">
        <v>210000809000057</v>
      </c>
      <c r="I498" s="37" t="s">
        <v>1135</v>
      </c>
    </row>
    <row r="499" spans="1:9" ht="15" x14ac:dyDescent="0.25">
      <c r="A499" s="26" t="s">
        <v>1687</v>
      </c>
      <c r="B499" s="26" t="s">
        <v>1000</v>
      </c>
      <c r="H499" s="36">
        <v>210000809000058</v>
      </c>
      <c r="I499" s="37" t="s">
        <v>1135</v>
      </c>
    </row>
    <row r="500" spans="1:9" ht="15" x14ac:dyDescent="0.25">
      <c r="A500" s="26" t="s">
        <v>1688</v>
      </c>
      <c r="B500" s="26" t="s">
        <v>1114</v>
      </c>
      <c r="H500" s="36">
        <v>210000809000059</v>
      </c>
      <c r="I500" s="37" t="s">
        <v>1135</v>
      </c>
    </row>
    <row r="501" spans="1:9" ht="15" x14ac:dyDescent="0.25">
      <c r="A501" s="26" t="s">
        <v>1689</v>
      </c>
      <c r="B501" s="26" t="s">
        <v>1130</v>
      </c>
      <c r="H501" s="36">
        <v>210000809000061</v>
      </c>
      <c r="I501" s="37" t="s">
        <v>1135</v>
      </c>
    </row>
    <row r="502" spans="1:9" ht="15" x14ac:dyDescent="0.25">
      <c r="A502" s="26" t="s">
        <v>1690</v>
      </c>
      <c r="B502" s="26" t="s">
        <v>1131</v>
      </c>
      <c r="H502" s="36">
        <v>210000809000062</v>
      </c>
      <c r="I502" s="37" t="s">
        <v>1135</v>
      </c>
    </row>
    <row r="503" spans="1:9" ht="15" x14ac:dyDescent="0.25">
      <c r="A503" s="26" t="s">
        <v>1691</v>
      </c>
      <c r="B503" s="26" t="s">
        <v>1132</v>
      </c>
      <c r="H503" s="36">
        <v>210000809000063</v>
      </c>
      <c r="I503" s="37" t="s">
        <v>1135</v>
      </c>
    </row>
    <row r="504" spans="1:9" ht="15" x14ac:dyDescent="0.25">
      <c r="A504" s="26" t="s">
        <v>1692</v>
      </c>
      <c r="B504" s="26" t="s">
        <v>1133</v>
      </c>
      <c r="H504" s="36">
        <v>210000809000064</v>
      </c>
      <c r="I504" s="37" t="s">
        <v>1135</v>
      </c>
    </row>
    <row r="505" spans="1:9" ht="15" x14ac:dyDescent="0.25">
      <c r="A505" s="26" t="s">
        <v>1693</v>
      </c>
      <c r="B505" s="26" t="s">
        <v>1167</v>
      </c>
      <c r="H505" s="36">
        <v>210000809000065</v>
      </c>
      <c r="I505" s="37" t="s">
        <v>1135</v>
      </c>
    </row>
    <row r="506" spans="1:9" ht="15" x14ac:dyDescent="0.25">
      <c r="A506" s="26" t="s">
        <v>1694</v>
      </c>
      <c r="B506" s="26" t="s">
        <v>1168</v>
      </c>
      <c r="H506" s="36">
        <v>210000809000067</v>
      </c>
      <c r="I506" s="37" t="s">
        <v>1135</v>
      </c>
    </row>
    <row r="507" spans="1:9" ht="15" x14ac:dyDescent="0.25">
      <c r="A507" s="26" t="s">
        <v>1695</v>
      </c>
      <c r="B507" s="26" t="s">
        <v>1196</v>
      </c>
      <c r="H507" s="36">
        <v>210000809000069</v>
      </c>
      <c r="I507" s="37" t="s">
        <v>1135</v>
      </c>
    </row>
    <row r="508" spans="1:9" ht="15" x14ac:dyDescent="0.25">
      <c r="A508" s="26" t="s">
        <v>1696</v>
      </c>
      <c r="B508" s="26" t="s">
        <v>1195</v>
      </c>
      <c r="H508" s="36">
        <v>210000809000931</v>
      </c>
      <c r="I508" s="37" t="s">
        <v>1135</v>
      </c>
    </row>
    <row r="509" spans="1:9" ht="15" x14ac:dyDescent="0.25">
      <c r="A509" s="26" t="s">
        <v>1697</v>
      </c>
      <c r="B509" s="26" t="s">
        <v>1193</v>
      </c>
      <c r="H509" s="36">
        <v>210000809000932</v>
      </c>
      <c r="I509" s="37" t="s">
        <v>1135</v>
      </c>
    </row>
    <row r="510" spans="1:9" ht="15" x14ac:dyDescent="0.25">
      <c r="A510" s="48" t="s">
        <v>2472</v>
      </c>
      <c r="B510" s="26" t="s">
        <v>2458</v>
      </c>
      <c r="H510" s="36">
        <v>210000809000933</v>
      </c>
      <c r="I510" s="37" t="s">
        <v>1135</v>
      </c>
    </row>
    <row r="511" spans="1:9" ht="15" x14ac:dyDescent="0.25">
      <c r="A511" s="26" t="s">
        <v>1698</v>
      </c>
      <c r="B511" s="26" t="s">
        <v>1204</v>
      </c>
      <c r="H511" s="36">
        <v>210000809000941</v>
      </c>
      <c r="I511" s="37" t="s">
        <v>1135</v>
      </c>
    </row>
    <row r="512" spans="1:9" ht="15" x14ac:dyDescent="0.25">
      <c r="A512" s="26" t="s">
        <v>1699</v>
      </c>
      <c r="B512" s="26" t="s">
        <v>350</v>
      </c>
      <c r="H512" s="36">
        <v>210000809588002</v>
      </c>
      <c r="I512" s="37" t="s">
        <v>1135</v>
      </c>
    </row>
    <row r="513" spans="1:9" ht="15" x14ac:dyDescent="0.25">
      <c r="A513" s="26" t="s">
        <v>1700</v>
      </c>
      <c r="B513" s="26" t="s">
        <v>380</v>
      </c>
      <c r="H513" s="36">
        <v>210000809800001</v>
      </c>
      <c r="I513" s="37" t="s">
        <v>1135</v>
      </c>
    </row>
    <row r="514" spans="1:9" ht="15" x14ac:dyDescent="0.25">
      <c r="A514" s="26" t="s">
        <v>1701</v>
      </c>
      <c r="B514" s="26" t="s">
        <v>381</v>
      </c>
      <c r="H514" s="36">
        <v>210000809800002</v>
      </c>
      <c r="I514" s="37" t="s">
        <v>1135</v>
      </c>
    </row>
    <row r="515" spans="1:9" ht="15" x14ac:dyDescent="0.25">
      <c r="A515" s="26" t="s">
        <v>1702</v>
      </c>
      <c r="B515" s="26" t="s">
        <v>2491</v>
      </c>
      <c r="H515" s="36">
        <v>210000809800003</v>
      </c>
      <c r="I515" s="37" t="s">
        <v>1135</v>
      </c>
    </row>
    <row r="516" spans="1:9" ht="15" x14ac:dyDescent="0.25">
      <c r="A516" s="26" t="s">
        <v>1703</v>
      </c>
      <c r="B516" s="26" t="s">
        <v>382</v>
      </c>
      <c r="H516" s="36">
        <v>210000809800004</v>
      </c>
      <c r="I516" s="37" t="s">
        <v>1135</v>
      </c>
    </row>
    <row r="517" spans="1:9" ht="15" x14ac:dyDescent="0.25">
      <c r="A517" s="26" t="s">
        <v>1704</v>
      </c>
      <c r="B517" s="26" t="s">
        <v>1134</v>
      </c>
      <c r="H517" s="36">
        <v>210000809800005</v>
      </c>
      <c r="I517" s="37" t="s">
        <v>1135</v>
      </c>
    </row>
    <row r="518" spans="1:9" ht="15" x14ac:dyDescent="0.25">
      <c r="A518" s="48" t="s">
        <v>2473</v>
      </c>
      <c r="B518" s="26" t="s">
        <v>2498</v>
      </c>
      <c r="H518" s="36">
        <v>210000907900000</v>
      </c>
      <c r="I518" s="37" t="s">
        <v>1096</v>
      </c>
    </row>
    <row r="519" spans="1:9" ht="15" x14ac:dyDescent="0.25">
      <c r="A519" s="26" t="s">
        <v>1705</v>
      </c>
      <c r="B519" s="26" t="s">
        <v>1194</v>
      </c>
      <c r="H519" s="36">
        <v>210000909000021</v>
      </c>
      <c r="I519" s="37" t="s">
        <v>1096</v>
      </c>
    </row>
    <row r="520" spans="1:9" ht="15" x14ac:dyDescent="0.25">
      <c r="A520" s="48" t="s">
        <v>2478</v>
      </c>
      <c r="B520" s="26" t="s">
        <v>2452</v>
      </c>
      <c r="H520" s="36">
        <v>210000909000022</v>
      </c>
      <c r="I520" s="37" t="s">
        <v>1096</v>
      </c>
    </row>
    <row r="521" spans="1:9" ht="15" x14ac:dyDescent="0.25">
      <c r="A521" s="26" t="s">
        <v>1706</v>
      </c>
      <c r="B521" s="26" t="s">
        <v>1169</v>
      </c>
      <c r="H521" s="36">
        <v>210000909000023</v>
      </c>
      <c r="I521" s="37" t="s">
        <v>1096</v>
      </c>
    </row>
    <row r="522" spans="1:9" ht="15" x14ac:dyDescent="0.25">
      <c r="A522" s="26" t="s">
        <v>1707</v>
      </c>
      <c r="B522" s="26" t="s">
        <v>1170</v>
      </c>
      <c r="H522" s="36">
        <v>210000909000024</v>
      </c>
      <c r="I522" s="37" t="s">
        <v>1096</v>
      </c>
    </row>
    <row r="523" spans="1:9" ht="15" x14ac:dyDescent="0.25">
      <c r="A523" s="26" t="s">
        <v>1708</v>
      </c>
      <c r="B523" s="26" t="s">
        <v>1171</v>
      </c>
      <c r="H523" s="36">
        <v>210000909000025</v>
      </c>
      <c r="I523" s="37" t="s">
        <v>1096</v>
      </c>
    </row>
    <row r="524" spans="1:9" ht="15" x14ac:dyDescent="0.25">
      <c r="A524" s="26" t="s">
        <v>1709</v>
      </c>
      <c r="B524" s="26" t="s">
        <v>352</v>
      </c>
      <c r="H524" s="36">
        <v>210000909000026</v>
      </c>
      <c r="I524" s="37" t="s">
        <v>1096</v>
      </c>
    </row>
    <row r="525" spans="1:9" ht="15" x14ac:dyDescent="0.25">
      <c r="A525" s="26" t="s">
        <v>1710</v>
      </c>
      <c r="B525" s="26" t="s">
        <v>383</v>
      </c>
      <c r="H525" s="36">
        <v>210000909000027</v>
      </c>
      <c r="I525" s="37" t="s">
        <v>1096</v>
      </c>
    </row>
    <row r="526" spans="1:9" ht="15" x14ac:dyDescent="0.25">
      <c r="A526" s="26" t="s">
        <v>1711</v>
      </c>
      <c r="B526" s="26" t="s">
        <v>384</v>
      </c>
      <c r="H526" s="36">
        <v>210000909000028</v>
      </c>
      <c r="I526" s="37" t="s">
        <v>1096</v>
      </c>
    </row>
    <row r="527" spans="1:9" ht="15" x14ac:dyDescent="0.25">
      <c r="A527" s="26" t="s">
        <v>1712</v>
      </c>
      <c r="B527" s="26" t="s">
        <v>385</v>
      </c>
      <c r="H527" s="36">
        <v>210000909000029</v>
      </c>
      <c r="I527" s="37" t="s">
        <v>1096</v>
      </c>
    </row>
    <row r="528" spans="1:9" ht="15" x14ac:dyDescent="0.25">
      <c r="A528" s="26" t="s">
        <v>1713</v>
      </c>
      <c r="B528" s="26" t="s">
        <v>1181</v>
      </c>
      <c r="H528" s="36">
        <v>210000909000031</v>
      </c>
      <c r="I528" s="37" t="s">
        <v>1096</v>
      </c>
    </row>
    <row r="529" spans="1:9" ht="15" x14ac:dyDescent="0.25">
      <c r="A529" s="26" t="s">
        <v>1714</v>
      </c>
      <c r="B529" s="26" t="s">
        <v>386</v>
      </c>
      <c r="H529" s="36">
        <v>210000909000032</v>
      </c>
      <c r="I529" s="37" t="s">
        <v>1096</v>
      </c>
    </row>
    <row r="530" spans="1:9" ht="15" x14ac:dyDescent="0.25">
      <c r="A530" s="26" t="s">
        <v>1715</v>
      </c>
      <c r="B530" s="26" t="s">
        <v>387</v>
      </c>
      <c r="H530" s="36">
        <v>210000909000033</v>
      </c>
      <c r="I530" s="37" t="s">
        <v>1096</v>
      </c>
    </row>
    <row r="531" spans="1:9" ht="15" x14ac:dyDescent="0.25">
      <c r="A531" s="26" t="s">
        <v>1716</v>
      </c>
      <c r="B531" s="26" t="s">
        <v>388</v>
      </c>
      <c r="H531" s="36">
        <v>210000909000034</v>
      </c>
      <c r="I531" s="37" t="s">
        <v>1096</v>
      </c>
    </row>
    <row r="532" spans="1:9" ht="15" x14ac:dyDescent="0.25">
      <c r="A532" s="26" t="s">
        <v>1717</v>
      </c>
      <c r="B532" s="26" t="s">
        <v>389</v>
      </c>
      <c r="H532" s="36">
        <v>210000909000035</v>
      </c>
      <c r="I532" s="37" t="s">
        <v>1096</v>
      </c>
    </row>
    <row r="533" spans="1:9" ht="15" x14ac:dyDescent="0.25">
      <c r="A533" s="26" t="s">
        <v>1718</v>
      </c>
      <c r="B533" s="26" t="s">
        <v>39</v>
      </c>
      <c r="H533" s="36">
        <v>210000909000036</v>
      </c>
      <c r="I533" s="37" t="s">
        <v>1096</v>
      </c>
    </row>
    <row r="534" spans="1:9" ht="15" x14ac:dyDescent="0.25">
      <c r="A534" s="26" t="s">
        <v>1719</v>
      </c>
      <c r="B534" s="26" t="s">
        <v>390</v>
      </c>
      <c r="H534" s="36">
        <v>210000909000037</v>
      </c>
      <c r="I534" s="37" t="s">
        <v>1096</v>
      </c>
    </row>
    <row r="535" spans="1:9" ht="15" x14ac:dyDescent="0.25">
      <c r="A535" s="26" t="s">
        <v>1720</v>
      </c>
      <c r="B535" s="26" t="s">
        <v>2564</v>
      </c>
      <c r="H535" s="36">
        <v>210000909000038</v>
      </c>
      <c r="I535" s="37" t="s">
        <v>1096</v>
      </c>
    </row>
    <row r="536" spans="1:9" ht="15" x14ac:dyDescent="0.25">
      <c r="A536" s="26" t="s">
        <v>1721</v>
      </c>
      <c r="B536" s="26" t="s">
        <v>391</v>
      </c>
      <c r="H536" s="36">
        <v>210000909000039</v>
      </c>
      <c r="I536" s="37" t="s">
        <v>1096</v>
      </c>
    </row>
    <row r="537" spans="1:9" ht="15" x14ac:dyDescent="0.25">
      <c r="A537" s="26" t="s">
        <v>1722</v>
      </c>
      <c r="B537" s="26" t="s">
        <v>967</v>
      </c>
      <c r="H537" s="36">
        <v>210000909000041</v>
      </c>
      <c r="I537" s="37" t="s">
        <v>1096</v>
      </c>
    </row>
    <row r="538" spans="1:9" ht="15" x14ac:dyDescent="0.25">
      <c r="A538" s="26" t="s">
        <v>1723</v>
      </c>
      <c r="B538" s="26" t="s">
        <v>968</v>
      </c>
      <c r="H538" s="36">
        <v>210000909000042</v>
      </c>
      <c r="I538" s="37" t="s">
        <v>1096</v>
      </c>
    </row>
    <row r="539" spans="1:9" ht="15" x14ac:dyDescent="0.25">
      <c r="A539" s="26" t="s">
        <v>1724</v>
      </c>
      <c r="B539" s="26" t="s">
        <v>969</v>
      </c>
      <c r="H539" s="36">
        <v>210000909000044</v>
      </c>
      <c r="I539" s="37" t="s">
        <v>1096</v>
      </c>
    </row>
    <row r="540" spans="1:9" ht="15" x14ac:dyDescent="0.25">
      <c r="A540" s="26" t="s">
        <v>1725</v>
      </c>
      <c r="B540" s="26" t="s">
        <v>1001</v>
      </c>
      <c r="H540" s="36">
        <v>210000909000045</v>
      </c>
      <c r="I540" s="37" t="s">
        <v>1096</v>
      </c>
    </row>
    <row r="541" spans="1:9" ht="15" x14ac:dyDescent="0.25">
      <c r="A541" s="26" t="s">
        <v>1726</v>
      </c>
      <c r="B541" s="26" t="s">
        <v>1002</v>
      </c>
      <c r="H541" s="36">
        <v>210000909000046</v>
      </c>
      <c r="I541" s="37" t="s">
        <v>1096</v>
      </c>
    </row>
    <row r="542" spans="1:9" ht="15" x14ac:dyDescent="0.25">
      <c r="A542" s="26" t="s">
        <v>1727</v>
      </c>
      <c r="B542" s="26" t="s">
        <v>392</v>
      </c>
      <c r="H542" s="36">
        <v>210000909000047</v>
      </c>
      <c r="I542" s="37" t="s">
        <v>1096</v>
      </c>
    </row>
    <row r="543" spans="1:9" ht="15" x14ac:dyDescent="0.25">
      <c r="A543" s="26" t="s">
        <v>1728</v>
      </c>
      <c r="B543" s="26" t="s">
        <v>393</v>
      </c>
      <c r="H543" s="36">
        <v>210000909000048</v>
      </c>
      <c r="I543" s="37" t="s">
        <v>1096</v>
      </c>
    </row>
    <row r="544" spans="1:9" ht="15" x14ac:dyDescent="0.25">
      <c r="A544" s="26" t="s">
        <v>1729</v>
      </c>
      <c r="B544" s="26" t="s">
        <v>394</v>
      </c>
      <c r="H544" s="36">
        <v>210000909000049</v>
      </c>
      <c r="I544" s="37" t="s">
        <v>1096</v>
      </c>
    </row>
    <row r="545" spans="1:9" ht="15" x14ac:dyDescent="0.25">
      <c r="A545" s="26" t="s">
        <v>1730</v>
      </c>
      <c r="B545" s="26" t="s">
        <v>395</v>
      </c>
      <c r="H545" s="36">
        <v>210000909000051</v>
      </c>
      <c r="I545" s="37" t="s">
        <v>1096</v>
      </c>
    </row>
    <row r="546" spans="1:9" ht="15" x14ac:dyDescent="0.25">
      <c r="A546" s="26" t="s">
        <v>1731</v>
      </c>
      <c r="B546" s="26" t="s">
        <v>396</v>
      </c>
      <c r="H546" s="36">
        <v>210000909000052</v>
      </c>
      <c r="I546" s="37" t="s">
        <v>1096</v>
      </c>
    </row>
    <row r="547" spans="1:9" ht="15" x14ac:dyDescent="0.25">
      <c r="A547" s="26" t="s">
        <v>1732</v>
      </c>
      <c r="B547" s="26" t="s">
        <v>397</v>
      </c>
      <c r="H547" s="36">
        <v>210000909000053</v>
      </c>
      <c r="I547" s="37" t="s">
        <v>1096</v>
      </c>
    </row>
    <row r="548" spans="1:9" ht="15" x14ac:dyDescent="0.25">
      <c r="A548" s="26" t="s">
        <v>1733</v>
      </c>
      <c r="B548" s="26" t="s">
        <v>398</v>
      </c>
      <c r="H548" s="36">
        <v>210000909000054</v>
      </c>
      <c r="I548" s="37" t="s">
        <v>1096</v>
      </c>
    </row>
    <row r="549" spans="1:9" ht="15" x14ac:dyDescent="0.25">
      <c r="A549" s="26" t="s">
        <v>1734</v>
      </c>
      <c r="B549" s="26" t="s">
        <v>399</v>
      </c>
      <c r="H549" s="36">
        <v>210000909000055</v>
      </c>
      <c r="I549" s="37" t="s">
        <v>1096</v>
      </c>
    </row>
    <row r="550" spans="1:9" ht="15" x14ac:dyDescent="0.25">
      <c r="A550" s="26" t="s">
        <v>1735</v>
      </c>
      <c r="B550" s="26" t="s">
        <v>400</v>
      </c>
      <c r="H550" s="36">
        <v>210000909000056</v>
      </c>
      <c r="I550" s="37" t="s">
        <v>1096</v>
      </c>
    </row>
    <row r="551" spans="1:9" ht="15" x14ac:dyDescent="0.25">
      <c r="A551" s="26" t="s">
        <v>1736</v>
      </c>
      <c r="B551" s="26" t="s">
        <v>401</v>
      </c>
      <c r="H551" s="36">
        <v>210000909000057</v>
      </c>
      <c r="I551" s="37" t="s">
        <v>1096</v>
      </c>
    </row>
    <row r="552" spans="1:9" ht="15" x14ac:dyDescent="0.25">
      <c r="A552" s="26" t="s">
        <v>1737</v>
      </c>
      <c r="B552" s="26" t="s">
        <v>402</v>
      </c>
      <c r="H552" s="36">
        <v>210000909000058</v>
      </c>
      <c r="I552" s="37" t="s">
        <v>1096</v>
      </c>
    </row>
    <row r="553" spans="1:9" ht="15" x14ac:dyDescent="0.25">
      <c r="A553" s="26" t="s">
        <v>1738</v>
      </c>
      <c r="B553" s="26" t="s">
        <v>402</v>
      </c>
      <c r="H553" s="36">
        <v>210000909000059</v>
      </c>
      <c r="I553" s="37" t="s">
        <v>1096</v>
      </c>
    </row>
    <row r="554" spans="1:9" ht="15" x14ac:dyDescent="0.25">
      <c r="A554" s="26" t="s">
        <v>1739</v>
      </c>
      <c r="B554" s="26" t="s">
        <v>402</v>
      </c>
      <c r="H554" s="36">
        <v>210000909000061</v>
      </c>
      <c r="I554" s="37" t="s">
        <v>1096</v>
      </c>
    </row>
    <row r="555" spans="1:9" ht="15" x14ac:dyDescent="0.25">
      <c r="A555" s="26" t="s">
        <v>1740</v>
      </c>
      <c r="B555" s="26" t="s">
        <v>402</v>
      </c>
      <c r="H555" s="36">
        <v>210000909000062</v>
      </c>
      <c r="I555" s="37" t="s">
        <v>1096</v>
      </c>
    </row>
    <row r="556" spans="1:9" ht="15" x14ac:dyDescent="0.25">
      <c r="A556" s="26" t="s">
        <v>1741</v>
      </c>
      <c r="B556" s="26" t="s">
        <v>402</v>
      </c>
      <c r="H556" s="36">
        <v>210000909000063</v>
      </c>
      <c r="I556" s="37" t="s">
        <v>1096</v>
      </c>
    </row>
    <row r="557" spans="1:9" ht="15" x14ac:dyDescent="0.25">
      <c r="A557" s="26" t="s">
        <v>1742</v>
      </c>
      <c r="B557" s="26" t="s">
        <v>402</v>
      </c>
      <c r="H557" s="36">
        <v>210000909000064</v>
      </c>
      <c r="I557" s="37" t="s">
        <v>1096</v>
      </c>
    </row>
    <row r="558" spans="1:9" ht="15" x14ac:dyDescent="0.25">
      <c r="A558" s="26" t="s">
        <v>1743</v>
      </c>
      <c r="B558" s="26" t="s">
        <v>402</v>
      </c>
      <c r="H558" s="36">
        <v>210000909000065</v>
      </c>
      <c r="I558" s="37" t="s">
        <v>1096</v>
      </c>
    </row>
    <row r="559" spans="1:9" ht="15" x14ac:dyDescent="0.25">
      <c r="A559" s="26" t="s">
        <v>1744</v>
      </c>
      <c r="B559" s="26" t="s">
        <v>402</v>
      </c>
      <c r="H559" s="36">
        <v>210000909000067</v>
      </c>
      <c r="I559" s="37" t="s">
        <v>1096</v>
      </c>
    </row>
    <row r="560" spans="1:9" ht="15" x14ac:dyDescent="0.25">
      <c r="A560" s="26" t="s">
        <v>1745</v>
      </c>
      <c r="B560" s="26" t="s">
        <v>402</v>
      </c>
      <c r="H560" s="36">
        <v>210000909000069</v>
      </c>
      <c r="I560" s="37" t="s">
        <v>1096</v>
      </c>
    </row>
    <row r="561" spans="1:9" ht="15" x14ac:dyDescent="0.25">
      <c r="A561" s="26" t="s">
        <v>1746</v>
      </c>
      <c r="B561" s="26" t="s">
        <v>402</v>
      </c>
      <c r="H561" s="36">
        <v>210000909000931</v>
      </c>
      <c r="I561" s="37" t="s">
        <v>1096</v>
      </c>
    </row>
    <row r="562" spans="1:9" ht="15" x14ac:dyDescent="0.25">
      <c r="A562" s="26" t="s">
        <v>1747</v>
      </c>
      <c r="B562" s="26" t="s">
        <v>402</v>
      </c>
      <c r="H562" s="36">
        <v>210000909000932</v>
      </c>
      <c r="I562" s="37" t="s">
        <v>1096</v>
      </c>
    </row>
    <row r="563" spans="1:9" ht="15" x14ac:dyDescent="0.25">
      <c r="A563" s="26" t="s">
        <v>1748</v>
      </c>
      <c r="B563" s="26" t="s">
        <v>2565</v>
      </c>
      <c r="H563" s="36">
        <v>210000909000933</v>
      </c>
      <c r="I563" s="37" t="s">
        <v>1096</v>
      </c>
    </row>
    <row r="564" spans="1:9" ht="15" x14ac:dyDescent="0.25">
      <c r="A564" s="26" t="s">
        <v>1749</v>
      </c>
      <c r="B564" s="26" t="s">
        <v>403</v>
      </c>
      <c r="H564" s="36">
        <v>210000909000941</v>
      </c>
      <c r="I564" s="37" t="s">
        <v>1096</v>
      </c>
    </row>
    <row r="565" spans="1:9" ht="15" x14ac:dyDescent="0.25">
      <c r="A565" s="48" t="s">
        <v>2558</v>
      </c>
      <c r="B565" s="26" t="s">
        <v>2559</v>
      </c>
      <c r="H565" s="36">
        <v>210000909058002</v>
      </c>
      <c r="I565" s="37" t="s">
        <v>1096</v>
      </c>
    </row>
    <row r="566" spans="1:9" ht="15" x14ac:dyDescent="0.25">
      <c r="A566" s="26" t="s">
        <v>1750</v>
      </c>
      <c r="B566" s="26" t="s">
        <v>39</v>
      </c>
      <c r="H566" s="36">
        <v>210000909058015</v>
      </c>
      <c r="I566" s="37" t="s">
        <v>1096</v>
      </c>
    </row>
    <row r="567" spans="1:9" ht="15" x14ac:dyDescent="0.25">
      <c r="A567" s="48" t="s">
        <v>2560</v>
      </c>
      <c r="B567" s="26" t="s">
        <v>2561</v>
      </c>
      <c r="H567" s="36">
        <v>210000909084008</v>
      </c>
      <c r="I567" s="37" t="s">
        <v>1096</v>
      </c>
    </row>
    <row r="568" spans="1:9" ht="15" x14ac:dyDescent="0.25">
      <c r="A568" s="26" t="s">
        <v>1751</v>
      </c>
      <c r="B568" s="26" t="s">
        <v>404</v>
      </c>
      <c r="H568" s="36">
        <v>210000909339006</v>
      </c>
      <c r="I568" s="37" t="s">
        <v>1096</v>
      </c>
    </row>
    <row r="569" spans="1:9" ht="15" x14ac:dyDescent="0.25">
      <c r="A569" s="26" t="s">
        <v>1752</v>
      </c>
      <c r="B569" s="26" t="s">
        <v>413</v>
      </c>
      <c r="H569" s="36">
        <v>210000909588002</v>
      </c>
      <c r="I569" s="37" t="s">
        <v>1096</v>
      </c>
    </row>
    <row r="570" spans="1:9" ht="15" x14ac:dyDescent="0.25">
      <c r="A570" s="26" t="s">
        <v>1753</v>
      </c>
      <c r="B570" s="26" t="s">
        <v>405</v>
      </c>
      <c r="H570" s="36">
        <v>210000909800011</v>
      </c>
      <c r="I570" s="37" t="s">
        <v>1096</v>
      </c>
    </row>
    <row r="571" spans="1:9" ht="15" x14ac:dyDescent="0.25">
      <c r="A571" s="26" t="s">
        <v>1754</v>
      </c>
      <c r="B571" s="26" t="s">
        <v>406</v>
      </c>
      <c r="H571" s="36">
        <v>210000909800012</v>
      </c>
      <c r="I571" s="37" t="s">
        <v>1096</v>
      </c>
    </row>
    <row r="572" spans="1:9" ht="15" x14ac:dyDescent="0.25">
      <c r="A572" s="26" t="s">
        <v>1755</v>
      </c>
      <c r="B572" s="26" t="s">
        <v>977</v>
      </c>
      <c r="H572" s="36">
        <v>210000909800013</v>
      </c>
      <c r="I572" s="37" t="s">
        <v>1096</v>
      </c>
    </row>
    <row r="573" spans="1:9" ht="15" x14ac:dyDescent="0.25">
      <c r="A573" s="26" t="s">
        <v>1756</v>
      </c>
      <c r="B573" s="26" t="s">
        <v>39</v>
      </c>
      <c r="H573" s="36">
        <v>210000909800014</v>
      </c>
      <c r="I573" s="37" t="s">
        <v>1096</v>
      </c>
    </row>
    <row r="574" spans="1:9" ht="15" x14ac:dyDescent="0.25">
      <c r="A574" s="26" t="s">
        <v>1757</v>
      </c>
      <c r="B574" s="26" t="s">
        <v>39</v>
      </c>
      <c r="H574" s="36">
        <v>210000909800015</v>
      </c>
      <c r="I574" s="37" t="s">
        <v>1096</v>
      </c>
    </row>
    <row r="575" spans="1:9" ht="15" x14ac:dyDescent="0.25">
      <c r="A575" s="26" t="s">
        <v>1758</v>
      </c>
      <c r="B575" s="26" t="s">
        <v>978</v>
      </c>
      <c r="H575" s="36">
        <v>210000909974002</v>
      </c>
      <c r="I575" s="37" t="s">
        <v>1096</v>
      </c>
    </row>
    <row r="576" spans="1:9" ht="15" x14ac:dyDescent="0.25">
      <c r="A576" s="26" t="s">
        <v>1759</v>
      </c>
      <c r="B576" s="26" t="s">
        <v>2566</v>
      </c>
      <c r="H576" s="36">
        <v>210000909974006</v>
      </c>
      <c r="I576" s="37" t="s">
        <v>1096</v>
      </c>
    </row>
    <row r="577" spans="1:9" ht="15" x14ac:dyDescent="0.25">
      <c r="A577" s="26" t="s">
        <v>1760</v>
      </c>
      <c r="B577" s="26" t="s">
        <v>979</v>
      </c>
      <c r="H577" s="36">
        <v>210000909974007</v>
      </c>
      <c r="I577" s="37" t="s">
        <v>1096</v>
      </c>
    </row>
    <row r="578" spans="1:9" ht="15" x14ac:dyDescent="0.25">
      <c r="A578" s="26" t="s">
        <v>1761</v>
      </c>
      <c r="B578" s="26" t="s">
        <v>2567</v>
      </c>
      <c r="H578" s="36">
        <v>210000909974010</v>
      </c>
      <c r="I578" s="37" t="s">
        <v>1096</v>
      </c>
    </row>
    <row r="579" spans="1:9" ht="15" x14ac:dyDescent="0.25">
      <c r="A579" s="26" t="s">
        <v>1762</v>
      </c>
      <c r="B579" s="26" t="s">
        <v>980</v>
      </c>
      <c r="H579" s="36">
        <v>210000909974015</v>
      </c>
      <c r="I579" s="37" t="s">
        <v>1096</v>
      </c>
    </row>
    <row r="580" spans="1:9" ht="15" x14ac:dyDescent="0.25">
      <c r="A580" s="26" t="s">
        <v>1763</v>
      </c>
      <c r="B580" s="26" t="s">
        <v>981</v>
      </c>
      <c r="H580" s="36">
        <v>210000909974018</v>
      </c>
      <c r="I580" s="37" t="s">
        <v>1096</v>
      </c>
    </row>
    <row r="581" spans="1:9" ht="15" x14ac:dyDescent="0.25">
      <c r="A581" s="26" t="s">
        <v>1764</v>
      </c>
      <c r="B581" s="26" t="s">
        <v>982</v>
      </c>
      <c r="H581" s="36">
        <v>210000909974019</v>
      </c>
      <c r="I581" s="37" t="s">
        <v>1096</v>
      </c>
    </row>
    <row r="582" spans="1:9" ht="15" x14ac:dyDescent="0.25">
      <c r="A582" s="26" t="s">
        <v>1765</v>
      </c>
      <c r="B582" s="26" t="s">
        <v>983</v>
      </c>
      <c r="H582" s="36">
        <v>220000101000014</v>
      </c>
      <c r="I582" s="37" t="s">
        <v>1029</v>
      </c>
    </row>
    <row r="583" spans="1:9" ht="15" x14ac:dyDescent="0.25">
      <c r="A583" s="26" t="s">
        <v>1766</v>
      </c>
      <c r="B583" s="26" t="s">
        <v>984</v>
      </c>
      <c r="H583" s="36">
        <v>220000101000015</v>
      </c>
      <c r="I583" s="37" t="s">
        <v>1029</v>
      </c>
    </row>
    <row r="584" spans="1:9" ht="15" x14ac:dyDescent="0.25">
      <c r="A584" s="26" t="s">
        <v>1767</v>
      </c>
      <c r="B584" s="26" t="s">
        <v>985</v>
      </c>
      <c r="H584" s="36">
        <v>220000101000066</v>
      </c>
      <c r="I584" s="37" t="s">
        <v>1029</v>
      </c>
    </row>
    <row r="585" spans="1:9" ht="15" x14ac:dyDescent="0.25">
      <c r="A585" s="26" t="s">
        <v>1768</v>
      </c>
      <c r="B585" s="26" t="s">
        <v>986</v>
      </c>
      <c r="H585" s="36">
        <v>220000101000068</v>
      </c>
      <c r="I585" s="37" t="s">
        <v>1029</v>
      </c>
    </row>
    <row r="586" spans="1:9" ht="15" x14ac:dyDescent="0.25">
      <c r="A586" s="26" t="s">
        <v>1769</v>
      </c>
      <c r="B586" s="26" t="s">
        <v>407</v>
      </c>
      <c r="H586" s="36">
        <v>220000101000071</v>
      </c>
      <c r="I586" s="37" t="s">
        <v>1029</v>
      </c>
    </row>
    <row r="587" spans="1:9" ht="15" x14ac:dyDescent="0.25">
      <c r="A587" s="26" t="s">
        <v>1770</v>
      </c>
      <c r="B587" s="26" t="s">
        <v>1141</v>
      </c>
      <c r="H587" s="36">
        <v>220000101000072</v>
      </c>
      <c r="I587" s="37" t="s">
        <v>1029</v>
      </c>
    </row>
    <row r="588" spans="1:9" ht="15" x14ac:dyDescent="0.25">
      <c r="A588" s="26" t="s">
        <v>1771</v>
      </c>
      <c r="B588" s="26" t="s">
        <v>408</v>
      </c>
      <c r="H588" s="36">
        <v>220000107100000</v>
      </c>
      <c r="I588" s="37" t="s">
        <v>1029</v>
      </c>
    </row>
    <row r="589" spans="1:9" ht="15" x14ac:dyDescent="0.25">
      <c r="A589" s="48" t="s">
        <v>2513</v>
      </c>
      <c r="B589" s="26" t="s">
        <v>2514</v>
      </c>
      <c r="H589" s="36">
        <v>220000202021026</v>
      </c>
      <c r="I589" s="37" t="s">
        <v>1039</v>
      </c>
    </row>
    <row r="590" spans="1:9" ht="15" x14ac:dyDescent="0.25">
      <c r="A590" s="26" t="s">
        <v>1772</v>
      </c>
      <c r="B590" s="26" t="s">
        <v>409</v>
      </c>
      <c r="H590" s="36">
        <v>220000202057001</v>
      </c>
      <c r="I590" s="37" t="s">
        <v>1039</v>
      </c>
    </row>
    <row r="591" spans="1:9" ht="15" x14ac:dyDescent="0.25">
      <c r="A591" s="26" t="s">
        <v>1773</v>
      </c>
      <c r="B591" s="26" t="s">
        <v>410</v>
      </c>
      <c r="H591" s="36">
        <v>220000202146001</v>
      </c>
      <c r="I591" s="37" t="s">
        <v>1039</v>
      </c>
    </row>
    <row r="592" spans="1:9" ht="15" x14ac:dyDescent="0.25">
      <c r="A592" s="26" t="s">
        <v>1774</v>
      </c>
      <c r="B592" s="26" t="s">
        <v>411</v>
      </c>
      <c r="H592" s="36">
        <v>220000202261003</v>
      </c>
      <c r="I592" s="37" t="s">
        <v>1039</v>
      </c>
    </row>
    <row r="593" spans="1:9" ht="15" x14ac:dyDescent="0.25">
      <c r="A593" s="26" t="s">
        <v>1775</v>
      </c>
      <c r="B593" s="26" t="s">
        <v>412</v>
      </c>
      <c r="H593" s="36">
        <v>220000202339001</v>
      </c>
      <c r="I593" s="37" t="s">
        <v>1039</v>
      </c>
    </row>
    <row r="594" spans="1:9" ht="15" x14ac:dyDescent="0.25">
      <c r="A594" s="26" t="s">
        <v>1776</v>
      </c>
      <c r="B594" s="26" t="s">
        <v>987</v>
      </c>
      <c r="H594" s="36">
        <v>220000202510019</v>
      </c>
      <c r="I594" s="37" t="s">
        <v>1039</v>
      </c>
    </row>
    <row r="595" spans="1:9" ht="15" x14ac:dyDescent="0.25">
      <c r="A595" s="26" t="s">
        <v>1777</v>
      </c>
      <c r="B595" s="26" t="s">
        <v>988</v>
      </c>
      <c r="H595" s="36">
        <v>220000207055001</v>
      </c>
      <c r="I595" s="37" t="s">
        <v>1039</v>
      </c>
    </row>
    <row r="596" spans="1:9" ht="15" x14ac:dyDescent="0.25">
      <c r="A596" s="26" t="s">
        <v>1778</v>
      </c>
      <c r="B596" s="26" t="s">
        <v>414</v>
      </c>
      <c r="H596" s="36">
        <v>220000207146001</v>
      </c>
      <c r="I596" s="37" t="s">
        <v>1039</v>
      </c>
    </row>
    <row r="597" spans="1:9" ht="15" x14ac:dyDescent="0.25">
      <c r="A597" s="26" t="s">
        <v>1779</v>
      </c>
      <c r="B597" s="26" t="s">
        <v>39</v>
      </c>
      <c r="H597" s="36">
        <v>220000207202000</v>
      </c>
      <c r="I597" s="37" t="s">
        <v>1039</v>
      </c>
    </row>
    <row r="598" spans="1:9" ht="15" x14ac:dyDescent="0.25">
      <c r="A598" s="26" t="s">
        <v>1780</v>
      </c>
      <c r="B598" s="26" t="s">
        <v>415</v>
      </c>
      <c r="H598" s="36">
        <v>220000207213001</v>
      </c>
      <c r="I598" s="37" t="s">
        <v>1039</v>
      </c>
    </row>
    <row r="599" spans="1:9" ht="15" x14ac:dyDescent="0.25">
      <c r="A599" s="26" t="s">
        <v>1781</v>
      </c>
      <c r="B599" s="26" t="s">
        <v>416</v>
      </c>
      <c r="H599" s="36">
        <v>220000207339001</v>
      </c>
      <c r="I599" s="37" t="s">
        <v>1039</v>
      </c>
    </row>
    <row r="600" spans="1:9" ht="15" x14ac:dyDescent="0.25">
      <c r="A600" s="26" t="s">
        <v>1782</v>
      </c>
      <c r="B600" s="26" t="s">
        <v>417</v>
      </c>
      <c r="H600" s="36">
        <v>220000741000015</v>
      </c>
      <c r="I600" s="37" t="s">
        <v>1029</v>
      </c>
    </row>
    <row r="601" spans="1:9" ht="15" x14ac:dyDescent="0.25">
      <c r="A601" s="26" t="s">
        <v>1783</v>
      </c>
      <c r="B601" s="26" t="s">
        <v>418</v>
      </c>
      <c r="H601" s="36">
        <v>220000742605999</v>
      </c>
      <c r="I601" s="37" t="s">
        <v>1039</v>
      </c>
    </row>
    <row r="602" spans="1:9" ht="15" x14ac:dyDescent="0.25">
      <c r="A602" s="26" t="s">
        <v>1784</v>
      </c>
      <c r="B602" s="26" t="s">
        <v>419</v>
      </c>
      <c r="H602" s="36">
        <v>220000747000015</v>
      </c>
      <c r="I602" s="37" t="s">
        <v>1029</v>
      </c>
    </row>
    <row r="603" spans="1:9" ht="15" x14ac:dyDescent="0.25">
      <c r="A603" s="26" t="s">
        <v>1785</v>
      </c>
      <c r="B603" s="26" t="s">
        <v>420</v>
      </c>
      <c r="H603" s="36">
        <v>220000748000017</v>
      </c>
      <c r="I603" s="37" t="s">
        <v>1029</v>
      </c>
    </row>
    <row r="604" spans="1:9" ht="15" x14ac:dyDescent="0.25">
      <c r="A604" s="26" t="s">
        <v>1786</v>
      </c>
      <c r="B604" s="26" t="s">
        <v>1176</v>
      </c>
      <c r="H604" s="36">
        <v>220000748000067</v>
      </c>
      <c r="I604" s="37" t="s">
        <v>1029</v>
      </c>
    </row>
    <row r="605" spans="1:9" ht="15" x14ac:dyDescent="0.25">
      <c r="A605" s="26" t="s">
        <v>1787</v>
      </c>
      <c r="B605" s="26" t="s">
        <v>1177</v>
      </c>
      <c r="H605" s="36">
        <v>220000748000068</v>
      </c>
      <c r="I605" s="37" t="s">
        <v>1029</v>
      </c>
    </row>
    <row r="606" spans="1:9" ht="15" x14ac:dyDescent="0.25">
      <c r="A606" s="26" t="s">
        <v>1788</v>
      </c>
      <c r="B606" s="26" t="s">
        <v>421</v>
      </c>
      <c r="H606" s="36">
        <v>220000807000014</v>
      </c>
      <c r="I606" s="37" t="s">
        <v>1135</v>
      </c>
    </row>
    <row r="607" spans="1:9" ht="15" x14ac:dyDescent="0.25">
      <c r="A607" s="26" t="s">
        <v>1789</v>
      </c>
      <c r="B607" s="26" t="s">
        <v>422</v>
      </c>
      <c r="H607" s="36">
        <v>220000807000071</v>
      </c>
      <c r="I607" s="37" t="s">
        <v>1135</v>
      </c>
    </row>
    <row r="608" spans="1:9" ht="15" x14ac:dyDescent="0.25">
      <c r="A608" s="26" t="s">
        <v>1790</v>
      </c>
      <c r="B608" s="26" t="s">
        <v>423</v>
      </c>
      <c r="H608" s="36">
        <v>220000807000072</v>
      </c>
      <c r="I608" s="37" t="s">
        <v>1135</v>
      </c>
    </row>
    <row r="609" spans="1:9" ht="15" x14ac:dyDescent="0.25">
      <c r="A609" s="26" t="s">
        <v>1791</v>
      </c>
      <c r="B609" s="26" t="s">
        <v>424</v>
      </c>
      <c r="H609" s="36">
        <v>220000807146001</v>
      </c>
      <c r="I609" s="37" t="s">
        <v>1135</v>
      </c>
    </row>
    <row r="610" spans="1:9" ht="15" x14ac:dyDescent="0.25">
      <c r="A610" s="26" t="s">
        <v>1792</v>
      </c>
      <c r="B610" s="26" t="s">
        <v>425</v>
      </c>
      <c r="H610" s="36">
        <v>220000807213001</v>
      </c>
      <c r="I610" s="37" t="s">
        <v>1135</v>
      </c>
    </row>
    <row r="611" spans="1:9" ht="15" x14ac:dyDescent="0.25">
      <c r="A611" s="26" t="s">
        <v>1793</v>
      </c>
      <c r="B611" s="26" t="s">
        <v>426</v>
      </c>
      <c r="H611" s="36">
        <v>220000807339001</v>
      </c>
      <c r="I611" s="37" t="s">
        <v>1135</v>
      </c>
    </row>
    <row r="612" spans="1:9" ht="15" x14ac:dyDescent="0.25">
      <c r="A612" s="26" t="s">
        <v>1794</v>
      </c>
      <c r="B612" s="26" t="s">
        <v>427</v>
      </c>
      <c r="H612" s="36">
        <v>220000807973001</v>
      </c>
      <c r="I612" s="37" t="s">
        <v>1135</v>
      </c>
    </row>
    <row r="613" spans="1:9" ht="15" x14ac:dyDescent="0.25">
      <c r="A613" s="26" t="s">
        <v>1795</v>
      </c>
      <c r="B613" s="26" t="s">
        <v>428</v>
      </c>
      <c r="H613" s="36">
        <v>220000809000014</v>
      </c>
      <c r="I613" s="37" t="s">
        <v>1135</v>
      </c>
    </row>
    <row r="614" spans="1:9" ht="15" x14ac:dyDescent="0.25">
      <c r="A614" s="26" t="s">
        <v>1796</v>
      </c>
      <c r="B614" s="26" t="s">
        <v>429</v>
      </c>
      <c r="H614" s="36">
        <v>220000809000015</v>
      </c>
      <c r="I614" s="37" t="s">
        <v>1135</v>
      </c>
    </row>
    <row r="615" spans="1:9" ht="15" x14ac:dyDescent="0.25">
      <c r="A615" s="26" t="s">
        <v>1797</v>
      </c>
      <c r="B615" s="26" t="s">
        <v>430</v>
      </c>
      <c r="H615" s="36">
        <v>220000809000068</v>
      </c>
      <c r="I615" s="37" t="s">
        <v>1135</v>
      </c>
    </row>
    <row r="616" spans="1:9" ht="15" x14ac:dyDescent="0.25">
      <c r="A616" s="26" t="s">
        <v>1798</v>
      </c>
      <c r="B616" s="26" t="s">
        <v>431</v>
      </c>
      <c r="H616" s="36">
        <v>220000809000071</v>
      </c>
      <c r="I616" s="37" t="s">
        <v>1135</v>
      </c>
    </row>
    <row r="617" spans="1:9" ht="15" x14ac:dyDescent="0.25">
      <c r="A617" s="26" t="s">
        <v>1799</v>
      </c>
      <c r="B617" s="26" t="s">
        <v>432</v>
      </c>
      <c r="H617" s="36">
        <v>220000809000072</v>
      </c>
      <c r="I617" s="37" t="s">
        <v>1135</v>
      </c>
    </row>
    <row r="618" spans="1:9" ht="15" x14ac:dyDescent="0.25">
      <c r="A618" s="26" t="s">
        <v>1800</v>
      </c>
      <c r="B618" s="26" t="s">
        <v>1172</v>
      </c>
      <c r="H618" s="36">
        <v>220000809021026</v>
      </c>
      <c r="I618" s="37" t="s">
        <v>1135</v>
      </c>
    </row>
    <row r="619" spans="1:9" ht="15" x14ac:dyDescent="0.25">
      <c r="A619" s="26" t="s">
        <v>1801</v>
      </c>
      <c r="B619" s="26" t="s">
        <v>433</v>
      </c>
      <c r="H619" s="36">
        <v>220000809057001</v>
      </c>
      <c r="I619" s="37" t="s">
        <v>1135</v>
      </c>
    </row>
    <row r="620" spans="1:9" ht="15" x14ac:dyDescent="0.25">
      <c r="A620" s="26" t="s">
        <v>1802</v>
      </c>
      <c r="B620" s="26" t="s">
        <v>434</v>
      </c>
      <c r="H620" s="36">
        <v>220000809146001</v>
      </c>
      <c r="I620" s="37" t="s">
        <v>1135</v>
      </c>
    </row>
    <row r="621" spans="1:9" ht="15" x14ac:dyDescent="0.25">
      <c r="A621" s="26" t="s">
        <v>1803</v>
      </c>
      <c r="B621" s="26" t="s">
        <v>435</v>
      </c>
      <c r="H621" s="36">
        <v>220000809213001</v>
      </c>
      <c r="I621" s="37" t="s">
        <v>1135</v>
      </c>
    </row>
    <row r="622" spans="1:9" ht="15" x14ac:dyDescent="0.25">
      <c r="A622" s="26" t="s">
        <v>1804</v>
      </c>
      <c r="B622" s="26" t="s">
        <v>436</v>
      </c>
      <c r="H622" s="36">
        <v>220000809261003</v>
      </c>
      <c r="I622" s="37" t="s">
        <v>1135</v>
      </c>
    </row>
    <row r="623" spans="1:9" ht="15" x14ac:dyDescent="0.25">
      <c r="A623" s="26" t="s">
        <v>1805</v>
      </c>
      <c r="B623" s="26" t="s">
        <v>437</v>
      </c>
      <c r="H623" s="36">
        <v>220000809339001</v>
      </c>
      <c r="I623" s="37" t="s">
        <v>1135</v>
      </c>
    </row>
    <row r="624" spans="1:9" ht="15" x14ac:dyDescent="0.25">
      <c r="A624" s="26" t="s">
        <v>1806</v>
      </c>
      <c r="B624" s="26" t="s">
        <v>438</v>
      </c>
      <c r="H624" s="36">
        <v>220000809510019</v>
      </c>
      <c r="I624" s="37" t="s">
        <v>1135</v>
      </c>
    </row>
    <row r="625" spans="1:9" ht="15" x14ac:dyDescent="0.25">
      <c r="A625" s="26" t="s">
        <v>1807</v>
      </c>
      <c r="B625" s="26" t="s">
        <v>439</v>
      </c>
      <c r="H625" s="36">
        <v>220000809973001</v>
      </c>
      <c r="I625" s="37" t="s">
        <v>1135</v>
      </c>
    </row>
    <row r="626" spans="1:9" ht="15" x14ac:dyDescent="0.25">
      <c r="A626" s="26" t="s">
        <v>1808</v>
      </c>
      <c r="B626" s="26" t="s">
        <v>440</v>
      </c>
      <c r="H626" s="36">
        <v>220000907900000</v>
      </c>
      <c r="I626" s="37" t="s">
        <v>1096</v>
      </c>
    </row>
    <row r="627" spans="1:9" ht="15" x14ac:dyDescent="0.25">
      <c r="A627" s="26" t="s">
        <v>1809</v>
      </c>
      <c r="B627" s="26" t="s">
        <v>441</v>
      </c>
      <c r="H627" s="36">
        <v>220000908000014</v>
      </c>
      <c r="I627" s="37" t="s">
        <v>1096</v>
      </c>
    </row>
    <row r="628" spans="1:9" ht="15" x14ac:dyDescent="0.25">
      <c r="A628" s="26" t="s">
        <v>1810</v>
      </c>
      <c r="B628" s="26" t="s">
        <v>442</v>
      </c>
      <c r="H628" s="36">
        <v>220000908000015</v>
      </c>
      <c r="I628" s="37" t="s">
        <v>1096</v>
      </c>
    </row>
    <row r="629" spans="1:9" ht="15" x14ac:dyDescent="0.25">
      <c r="A629" s="26" t="s">
        <v>1811</v>
      </c>
      <c r="B629" s="26" t="s">
        <v>970</v>
      </c>
      <c r="H629" s="36">
        <v>220000908000068</v>
      </c>
      <c r="I629" s="37" t="s">
        <v>1096</v>
      </c>
    </row>
    <row r="630" spans="1:9" ht="15" x14ac:dyDescent="0.25">
      <c r="A630" s="26" t="s">
        <v>1812</v>
      </c>
      <c r="B630" s="26" t="s">
        <v>444</v>
      </c>
      <c r="H630" s="36">
        <v>220000908000071</v>
      </c>
      <c r="I630" s="37" t="s">
        <v>1096</v>
      </c>
    </row>
    <row r="631" spans="1:9" ht="15" x14ac:dyDescent="0.25">
      <c r="A631" s="26" t="s">
        <v>1813</v>
      </c>
      <c r="B631" s="26" t="s">
        <v>445</v>
      </c>
      <c r="H631" s="36">
        <v>220000908000072</v>
      </c>
      <c r="I631" s="37" t="s">
        <v>1096</v>
      </c>
    </row>
    <row r="632" spans="1:9" ht="15" x14ac:dyDescent="0.25">
      <c r="A632" s="26" t="s">
        <v>1814</v>
      </c>
      <c r="B632" s="26" t="s">
        <v>446</v>
      </c>
      <c r="H632" s="36">
        <v>220000908021026</v>
      </c>
      <c r="I632" s="37" t="s">
        <v>1096</v>
      </c>
    </row>
    <row r="633" spans="1:9" ht="15" x14ac:dyDescent="0.25">
      <c r="A633" s="26" t="s">
        <v>1815</v>
      </c>
      <c r="B633" s="26" t="s">
        <v>447</v>
      </c>
      <c r="H633" s="36">
        <v>220000908057001</v>
      </c>
      <c r="I633" s="37" t="s">
        <v>1096</v>
      </c>
    </row>
    <row r="634" spans="1:9" ht="15" x14ac:dyDescent="0.25">
      <c r="A634" s="26" t="s">
        <v>1816</v>
      </c>
      <c r="B634" s="26" t="s">
        <v>448</v>
      </c>
      <c r="H634" s="36">
        <v>220000908146001</v>
      </c>
      <c r="I634" s="37" t="s">
        <v>1096</v>
      </c>
    </row>
    <row r="635" spans="1:9" ht="15" x14ac:dyDescent="0.25">
      <c r="A635" s="26" t="s">
        <v>1817</v>
      </c>
      <c r="B635" s="26" t="s">
        <v>449</v>
      </c>
      <c r="H635" s="36">
        <v>220000908213001</v>
      </c>
      <c r="I635" s="37" t="s">
        <v>1096</v>
      </c>
    </row>
    <row r="636" spans="1:9" ht="15" x14ac:dyDescent="0.25">
      <c r="A636" s="26" t="s">
        <v>1818</v>
      </c>
      <c r="B636" s="26" t="s">
        <v>450</v>
      </c>
      <c r="H636" s="36">
        <v>220000908261003</v>
      </c>
      <c r="I636" s="37" t="s">
        <v>1096</v>
      </c>
    </row>
    <row r="637" spans="1:9" ht="15" x14ac:dyDescent="0.25">
      <c r="A637" s="26" t="s">
        <v>1819</v>
      </c>
      <c r="B637" s="26" t="s">
        <v>451</v>
      </c>
      <c r="H637" s="36">
        <v>220000908339001</v>
      </c>
      <c r="I637" s="37" t="s">
        <v>1096</v>
      </c>
    </row>
    <row r="638" spans="1:9" ht="15" x14ac:dyDescent="0.25">
      <c r="A638" s="26" t="s">
        <v>1820</v>
      </c>
      <c r="B638" s="26" t="s">
        <v>452</v>
      </c>
      <c r="H638" s="36">
        <v>220000908510019</v>
      </c>
      <c r="I638" s="37" t="s">
        <v>1096</v>
      </c>
    </row>
    <row r="639" spans="1:9" ht="15" x14ac:dyDescent="0.25">
      <c r="A639" s="26" t="s">
        <v>1821</v>
      </c>
      <c r="B639" s="26" t="s">
        <v>453</v>
      </c>
      <c r="H639" s="36">
        <v>220000909000014</v>
      </c>
      <c r="I639" s="37" t="s">
        <v>1096</v>
      </c>
    </row>
    <row r="640" spans="1:9" ht="15" x14ac:dyDescent="0.25">
      <c r="A640" s="26" t="s">
        <v>1822</v>
      </c>
      <c r="B640" s="26" t="s">
        <v>454</v>
      </c>
      <c r="H640" s="36">
        <v>220000909000072</v>
      </c>
      <c r="I640" s="37" t="s">
        <v>1096</v>
      </c>
    </row>
    <row r="641" spans="1:9" ht="15" x14ac:dyDescent="0.25">
      <c r="A641" s="26" t="s">
        <v>1823</v>
      </c>
      <c r="B641" s="26" t="s">
        <v>455</v>
      </c>
      <c r="H641" s="36">
        <v>310000101000092</v>
      </c>
      <c r="I641" s="37" t="s">
        <v>1029</v>
      </c>
    </row>
    <row r="642" spans="1:9" ht="15" x14ac:dyDescent="0.25">
      <c r="A642" s="26" t="s">
        <v>1824</v>
      </c>
      <c r="B642" s="26" t="s">
        <v>456</v>
      </c>
      <c r="H642" s="36">
        <v>310000101000196</v>
      </c>
      <c r="I642" s="37" t="s">
        <v>1029</v>
      </c>
    </row>
    <row r="643" spans="1:9" ht="15" x14ac:dyDescent="0.25">
      <c r="A643" s="26" t="s">
        <v>1825</v>
      </c>
      <c r="B643" s="26" t="s">
        <v>457</v>
      </c>
      <c r="H643" s="36">
        <v>310000101000232</v>
      </c>
      <c r="I643" s="37" t="s">
        <v>1029</v>
      </c>
    </row>
    <row r="644" spans="1:9" ht="15" x14ac:dyDescent="0.25">
      <c r="A644" s="26" t="s">
        <v>1826</v>
      </c>
      <c r="B644" s="26" t="s">
        <v>458</v>
      </c>
      <c r="H644" s="36">
        <v>310000102021007</v>
      </c>
      <c r="I644" s="37" t="s">
        <v>1029</v>
      </c>
    </row>
    <row r="645" spans="1:9" ht="15" x14ac:dyDescent="0.25">
      <c r="A645" s="26" t="s">
        <v>1827</v>
      </c>
      <c r="B645" s="26" t="s">
        <v>459</v>
      </c>
      <c r="H645" s="36">
        <v>310000103000001</v>
      </c>
      <c r="I645" s="37" t="s">
        <v>1029</v>
      </c>
    </row>
    <row r="646" spans="1:9" ht="15" x14ac:dyDescent="0.25">
      <c r="A646" s="26" t="s">
        <v>1828</v>
      </c>
      <c r="B646" s="26" t="s">
        <v>460</v>
      </c>
      <c r="H646" s="36">
        <v>310000107000001</v>
      </c>
      <c r="I646" s="37" t="s">
        <v>1029</v>
      </c>
    </row>
    <row r="647" spans="1:9" ht="15" x14ac:dyDescent="0.25">
      <c r="A647" s="26" t="s">
        <v>1829</v>
      </c>
      <c r="B647" s="26" t="s">
        <v>461</v>
      </c>
      <c r="H647" s="36">
        <v>310000107000002</v>
      </c>
      <c r="I647" s="37" t="s">
        <v>1096</v>
      </c>
    </row>
    <row r="648" spans="1:9" ht="15" x14ac:dyDescent="0.25">
      <c r="A648" s="26" t="s">
        <v>1830</v>
      </c>
      <c r="B648" s="26" t="s">
        <v>462</v>
      </c>
      <c r="H648" s="36">
        <v>310000107021007</v>
      </c>
      <c r="I648" s="37" t="s">
        <v>1029</v>
      </c>
    </row>
    <row r="649" spans="1:9" ht="15" x14ac:dyDescent="0.25">
      <c r="A649" s="26" t="s">
        <v>1831</v>
      </c>
      <c r="B649" s="26" t="s">
        <v>463</v>
      </c>
      <c r="H649" s="36">
        <v>310000107100000</v>
      </c>
      <c r="I649" s="37" t="s">
        <v>1029</v>
      </c>
    </row>
    <row r="650" spans="1:9" ht="15" x14ac:dyDescent="0.25">
      <c r="A650" s="26" t="s">
        <v>1832</v>
      </c>
      <c r="B650" s="26" t="s">
        <v>464</v>
      </c>
      <c r="H650" s="36">
        <v>310000109000002</v>
      </c>
      <c r="I650" s="37" t="s">
        <v>1096</v>
      </c>
    </row>
    <row r="651" spans="1:9" ht="15" x14ac:dyDescent="0.25">
      <c r="A651" s="26" t="s">
        <v>1833</v>
      </c>
      <c r="B651" s="26" t="s">
        <v>465</v>
      </c>
      <c r="H651" s="36">
        <v>310000157810012</v>
      </c>
      <c r="I651" s="37" t="s">
        <v>1030</v>
      </c>
    </row>
    <row r="652" spans="1:9" ht="15" x14ac:dyDescent="0.25">
      <c r="A652" s="26" t="s">
        <v>1834</v>
      </c>
      <c r="B652" s="26" t="s">
        <v>466</v>
      </c>
      <c r="H652" s="36">
        <v>310000158510001</v>
      </c>
      <c r="I652" s="37" t="s">
        <v>1030</v>
      </c>
    </row>
    <row r="653" spans="1:9" ht="15" x14ac:dyDescent="0.25">
      <c r="A653" s="26" t="s">
        <v>1835</v>
      </c>
      <c r="B653" s="26" t="s">
        <v>467</v>
      </c>
      <c r="H653" s="36">
        <v>310000158810001</v>
      </c>
      <c r="I653" s="37" t="s">
        <v>1030</v>
      </c>
    </row>
    <row r="654" spans="1:9" ht="15" x14ac:dyDescent="0.25">
      <c r="A654" s="26" t="s">
        <v>1836</v>
      </c>
      <c r="B654" s="26" t="s">
        <v>468</v>
      </c>
      <c r="H654" s="36">
        <v>310000158810002</v>
      </c>
      <c r="I654" s="37" t="s">
        <v>1030</v>
      </c>
    </row>
    <row r="655" spans="1:9" ht="15" x14ac:dyDescent="0.25">
      <c r="A655" s="26" t="s">
        <v>1837</v>
      </c>
      <c r="B655" s="26" t="s">
        <v>469</v>
      </c>
      <c r="H655" s="36">
        <v>310000158810005</v>
      </c>
      <c r="I655" s="37" t="s">
        <v>1030</v>
      </c>
    </row>
    <row r="656" spans="1:9" ht="15" x14ac:dyDescent="0.25">
      <c r="A656" s="26" t="s">
        <v>1838</v>
      </c>
      <c r="B656" s="26" t="s">
        <v>470</v>
      </c>
      <c r="H656" s="36">
        <v>310000158810016</v>
      </c>
      <c r="I656" s="37" t="s">
        <v>1030</v>
      </c>
    </row>
    <row r="657" spans="1:9" ht="15" x14ac:dyDescent="0.25">
      <c r="A657" s="26" t="s">
        <v>1839</v>
      </c>
      <c r="B657" s="26" t="s">
        <v>471</v>
      </c>
      <c r="H657" s="36">
        <v>310000158810018</v>
      </c>
      <c r="I657" s="37" t="s">
        <v>1030</v>
      </c>
    </row>
    <row r="658" spans="1:9" ht="15" x14ac:dyDescent="0.25">
      <c r="A658" s="26" t="s">
        <v>1840</v>
      </c>
      <c r="B658" s="26" t="s">
        <v>472</v>
      </c>
      <c r="H658" s="36">
        <v>310000202175001</v>
      </c>
      <c r="I658" s="37" t="s">
        <v>1033</v>
      </c>
    </row>
    <row r="659" spans="1:9" ht="15" x14ac:dyDescent="0.25">
      <c r="A659" s="26" t="s">
        <v>1841</v>
      </c>
      <c r="B659" s="26" t="s">
        <v>473</v>
      </c>
      <c r="H659" s="36">
        <v>310000202191001</v>
      </c>
      <c r="I659" s="37" t="s">
        <v>1033</v>
      </c>
    </row>
    <row r="660" spans="1:9" ht="15" x14ac:dyDescent="0.25">
      <c r="A660" s="26" t="s">
        <v>1842</v>
      </c>
      <c r="B660" s="26" t="s">
        <v>474</v>
      </c>
      <c r="H660" s="36">
        <v>310000202261037</v>
      </c>
      <c r="I660" s="37" t="s">
        <v>1033</v>
      </c>
    </row>
    <row r="661" spans="1:9" ht="15" x14ac:dyDescent="0.25">
      <c r="A661" s="26" t="s">
        <v>1843</v>
      </c>
      <c r="B661" s="26" t="s">
        <v>475</v>
      </c>
      <c r="H661" s="36">
        <v>310000202261038</v>
      </c>
      <c r="I661" s="37" t="s">
        <v>1033</v>
      </c>
    </row>
    <row r="662" spans="1:9" ht="15" x14ac:dyDescent="0.25">
      <c r="A662" s="26" t="s">
        <v>1844</v>
      </c>
      <c r="B662" s="26" t="s">
        <v>1003</v>
      </c>
      <c r="H662" s="36">
        <v>310000202339028</v>
      </c>
      <c r="I662" s="37" t="s">
        <v>1033</v>
      </c>
    </row>
    <row r="663" spans="1:9" ht="15" x14ac:dyDescent="0.25">
      <c r="A663" s="26" t="s">
        <v>1845</v>
      </c>
      <c r="B663" s="26" t="s">
        <v>476</v>
      </c>
      <c r="H663" s="36">
        <v>310000202339047</v>
      </c>
      <c r="I663" s="37" t="s">
        <v>1037</v>
      </c>
    </row>
    <row r="664" spans="1:9" ht="15" x14ac:dyDescent="0.25">
      <c r="A664" s="26" t="s">
        <v>1846</v>
      </c>
      <c r="B664" s="26" t="s">
        <v>477</v>
      </c>
      <c r="H664" s="36">
        <v>310000202339947</v>
      </c>
      <c r="I664" s="37" t="s">
        <v>1033</v>
      </c>
    </row>
    <row r="665" spans="1:9" ht="15" x14ac:dyDescent="0.25">
      <c r="A665" s="26" t="s">
        <v>1847</v>
      </c>
      <c r="B665" s="26" t="s">
        <v>460</v>
      </c>
      <c r="H665" s="36">
        <v>310000202339948</v>
      </c>
      <c r="I665" s="37" t="s">
        <v>1033</v>
      </c>
    </row>
    <row r="666" spans="1:9" ht="15" x14ac:dyDescent="0.25">
      <c r="A666" s="26" t="s">
        <v>1848</v>
      </c>
      <c r="B666" s="26" t="s">
        <v>478</v>
      </c>
      <c r="H666" s="47">
        <v>310000202398001</v>
      </c>
      <c r="I666" s="61" t="s">
        <v>1037</v>
      </c>
    </row>
    <row r="667" spans="1:9" ht="15" x14ac:dyDescent="0.25">
      <c r="A667" s="26" t="s">
        <v>1849</v>
      </c>
      <c r="B667" s="26" t="s">
        <v>479</v>
      </c>
      <c r="H667" s="36">
        <v>310000202535001</v>
      </c>
      <c r="I667" s="37" t="s">
        <v>1029</v>
      </c>
    </row>
    <row r="668" spans="1:9" ht="15" x14ac:dyDescent="0.25">
      <c r="A668" s="26" t="s">
        <v>1850</v>
      </c>
      <c r="B668" s="26" t="s">
        <v>480</v>
      </c>
      <c r="H668" s="36">
        <v>310000202750001</v>
      </c>
      <c r="I668" s="37" t="s">
        <v>1033</v>
      </c>
    </row>
    <row r="669" spans="1:9" ht="15" x14ac:dyDescent="0.25">
      <c r="A669" s="26" t="s">
        <v>1851</v>
      </c>
      <c r="B669" s="26" t="s">
        <v>481</v>
      </c>
      <c r="H669" s="36">
        <v>310000207175001</v>
      </c>
      <c r="I669" s="37" t="s">
        <v>1033</v>
      </c>
    </row>
    <row r="670" spans="1:9" ht="15" x14ac:dyDescent="0.25">
      <c r="A670" s="26" t="s">
        <v>1852</v>
      </c>
      <c r="B670" s="26" t="s">
        <v>482</v>
      </c>
      <c r="H670" s="36">
        <v>310000207177001</v>
      </c>
      <c r="I670" s="37" t="s">
        <v>1033</v>
      </c>
    </row>
    <row r="671" spans="1:9" ht="15" x14ac:dyDescent="0.25">
      <c r="A671" s="26" t="s">
        <v>1853</v>
      </c>
      <c r="B671" s="26" t="s">
        <v>483</v>
      </c>
      <c r="H671" s="36">
        <v>310000207191001</v>
      </c>
      <c r="I671" s="37" t="s">
        <v>1033</v>
      </c>
    </row>
    <row r="672" spans="1:9" ht="15" x14ac:dyDescent="0.25">
      <c r="A672" s="26" t="s">
        <v>1854</v>
      </c>
      <c r="B672" s="26" t="s">
        <v>484</v>
      </c>
      <c r="H672" s="36">
        <v>310000207261037</v>
      </c>
      <c r="I672" s="37" t="s">
        <v>1033</v>
      </c>
    </row>
    <row r="673" spans="1:9" ht="15" x14ac:dyDescent="0.25">
      <c r="A673" s="26" t="s">
        <v>1855</v>
      </c>
      <c r="B673" s="26" t="s">
        <v>485</v>
      </c>
      <c r="H673" s="36">
        <v>310000207338002</v>
      </c>
      <c r="I673" s="37" t="s">
        <v>1033</v>
      </c>
    </row>
    <row r="674" spans="1:9" ht="15" x14ac:dyDescent="0.25">
      <c r="A674" s="26" t="s">
        <v>1856</v>
      </c>
      <c r="B674" s="26" t="s">
        <v>486</v>
      </c>
      <c r="H674" s="36">
        <v>310000207339028</v>
      </c>
      <c r="I674" s="37" t="s">
        <v>1033</v>
      </c>
    </row>
    <row r="675" spans="1:9" ht="15" x14ac:dyDescent="0.25">
      <c r="A675" s="26" t="s">
        <v>1857</v>
      </c>
      <c r="B675" s="26" t="s">
        <v>487</v>
      </c>
      <c r="H675" s="36">
        <v>310000207339047</v>
      </c>
      <c r="I675" s="37" t="s">
        <v>1037</v>
      </c>
    </row>
    <row r="676" spans="1:9" ht="15" x14ac:dyDescent="0.25">
      <c r="A676" s="26" t="s">
        <v>1858</v>
      </c>
      <c r="B676" s="26" t="s">
        <v>488</v>
      </c>
      <c r="H676" s="36">
        <v>310000207339948</v>
      </c>
      <c r="I676" s="37" t="s">
        <v>1033</v>
      </c>
    </row>
    <row r="677" spans="1:9" ht="15" x14ac:dyDescent="0.25">
      <c r="A677" s="26" t="s">
        <v>1859</v>
      </c>
      <c r="B677" s="26" t="s">
        <v>489</v>
      </c>
      <c r="H677" s="36">
        <v>310000207398001</v>
      </c>
      <c r="I677" s="37" t="s">
        <v>1037</v>
      </c>
    </row>
    <row r="678" spans="1:9" ht="15" x14ac:dyDescent="0.25">
      <c r="A678" s="26" t="s">
        <v>1860</v>
      </c>
      <c r="B678" s="26" t="s">
        <v>490</v>
      </c>
      <c r="H678" s="36">
        <v>310000207535001</v>
      </c>
      <c r="I678" s="37" t="s">
        <v>1029</v>
      </c>
    </row>
    <row r="679" spans="1:9" ht="15" x14ac:dyDescent="0.25">
      <c r="A679" s="26" t="s">
        <v>1861</v>
      </c>
      <c r="B679" s="26" t="s">
        <v>491</v>
      </c>
      <c r="H679" s="36">
        <v>310000207551001</v>
      </c>
      <c r="I679" s="37" t="s">
        <v>1033</v>
      </c>
    </row>
    <row r="680" spans="1:9" ht="15" x14ac:dyDescent="0.25">
      <c r="A680" s="26" t="s">
        <v>1862</v>
      </c>
      <c r="B680" s="26" t="s">
        <v>492</v>
      </c>
      <c r="H680" s="36">
        <v>310000207722001</v>
      </c>
      <c r="I680" s="37" t="s">
        <v>1033</v>
      </c>
    </row>
    <row r="681" spans="1:9" ht="15" x14ac:dyDescent="0.25">
      <c r="A681" s="26" t="s">
        <v>1863</v>
      </c>
      <c r="B681" s="26" t="s">
        <v>493</v>
      </c>
      <c r="H681" s="36">
        <v>310000207750001</v>
      </c>
      <c r="I681" s="37" t="s">
        <v>1033</v>
      </c>
    </row>
    <row r="682" spans="1:9" ht="15" x14ac:dyDescent="0.25">
      <c r="A682" s="26" t="s">
        <v>1864</v>
      </c>
      <c r="B682" s="26" t="s">
        <v>494</v>
      </c>
      <c r="H682" s="36">
        <v>310000208210019</v>
      </c>
      <c r="I682" s="37" t="s">
        <v>2440</v>
      </c>
    </row>
    <row r="683" spans="1:9" ht="15" x14ac:dyDescent="0.25">
      <c r="A683" s="26" t="s">
        <v>1865</v>
      </c>
      <c r="B683" s="26" t="s">
        <v>495</v>
      </c>
      <c r="H683" s="36">
        <v>310000208520001</v>
      </c>
      <c r="I683" s="37" t="s">
        <v>1047</v>
      </c>
    </row>
    <row r="684" spans="1:9" ht="15" x14ac:dyDescent="0.25">
      <c r="A684" s="26" t="s">
        <v>1866</v>
      </c>
      <c r="B684" s="26" t="s">
        <v>496</v>
      </c>
      <c r="H684" s="36">
        <v>310000208530014</v>
      </c>
      <c r="I684" s="37" t="s">
        <v>1033</v>
      </c>
    </row>
    <row r="685" spans="1:9" ht="15" x14ac:dyDescent="0.25">
      <c r="A685" s="26" t="s">
        <v>1867</v>
      </c>
      <c r="B685" s="26" t="s">
        <v>497</v>
      </c>
      <c r="H685" s="36">
        <v>310000208530015</v>
      </c>
      <c r="I685" s="37" t="s">
        <v>2425</v>
      </c>
    </row>
    <row r="686" spans="1:9" ht="15" x14ac:dyDescent="0.25">
      <c r="A686" s="26" t="s">
        <v>1868</v>
      </c>
      <c r="B686" s="26" t="s">
        <v>498</v>
      </c>
      <c r="H686" s="36">
        <v>310000502510060</v>
      </c>
      <c r="I686" s="37" t="s">
        <v>1071</v>
      </c>
    </row>
    <row r="687" spans="1:9" ht="15" x14ac:dyDescent="0.25">
      <c r="A687" s="26" t="s">
        <v>1869</v>
      </c>
      <c r="B687" s="26" t="s">
        <v>499</v>
      </c>
      <c r="H687" s="36">
        <v>310000507510060</v>
      </c>
      <c r="I687" s="37" t="s">
        <v>1071</v>
      </c>
    </row>
    <row r="688" spans="1:9" ht="15" x14ac:dyDescent="0.25">
      <c r="A688" s="26" t="s">
        <v>1870</v>
      </c>
      <c r="B688" s="26" t="s">
        <v>500</v>
      </c>
      <c r="H688" s="36">
        <v>310000748310002</v>
      </c>
      <c r="I688" s="37" t="s">
        <v>1029</v>
      </c>
    </row>
    <row r="689" spans="1:9" ht="15" x14ac:dyDescent="0.25">
      <c r="A689" s="26" t="s">
        <v>1871</v>
      </c>
      <c r="B689" s="26" t="s">
        <v>501</v>
      </c>
      <c r="H689" s="36">
        <v>310000807000001</v>
      </c>
      <c r="I689" s="37" t="s">
        <v>1135</v>
      </c>
    </row>
    <row r="690" spans="1:9" ht="15" x14ac:dyDescent="0.25">
      <c r="A690" s="26" t="s">
        <v>1872</v>
      </c>
      <c r="B690" s="26" t="s">
        <v>502</v>
      </c>
      <c r="H690" s="36">
        <v>310000807000232</v>
      </c>
      <c r="I690" s="37" t="s">
        <v>1135</v>
      </c>
    </row>
    <row r="691" spans="1:9" ht="15" x14ac:dyDescent="0.25">
      <c r="A691" s="26" t="s">
        <v>1873</v>
      </c>
      <c r="B691" s="26" t="s">
        <v>503</v>
      </c>
      <c r="H691" s="36">
        <v>310000807021007</v>
      </c>
      <c r="I691" s="37" t="s">
        <v>1135</v>
      </c>
    </row>
    <row r="692" spans="1:9" ht="15" x14ac:dyDescent="0.25">
      <c r="A692" s="26" t="s">
        <v>1874</v>
      </c>
      <c r="B692" s="26" t="s">
        <v>504</v>
      </c>
      <c r="H692" s="36">
        <v>310000807191001</v>
      </c>
      <c r="I692" s="37" t="s">
        <v>1135</v>
      </c>
    </row>
    <row r="693" spans="1:9" ht="15" x14ac:dyDescent="0.25">
      <c r="A693" s="26" t="s">
        <v>1875</v>
      </c>
      <c r="B693" s="26" t="s">
        <v>505</v>
      </c>
      <c r="H693" s="36">
        <v>310000807339047</v>
      </c>
      <c r="I693" s="37" t="s">
        <v>1135</v>
      </c>
    </row>
    <row r="694" spans="1:9" ht="15" x14ac:dyDescent="0.25">
      <c r="A694" s="26" t="s">
        <v>1876</v>
      </c>
      <c r="B694" s="26" t="s">
        <v>506</v>
      </c>
      <c r="H694" s="36">
        <v>310000807750001</v>
      </c>
      <c r="I694" s="37" t="s">
        <v>1135</v>
      </c>
    </row>
    <row r="695" spans="1:9" ht="15" x14ac:dyDescent="0.25">
      <c r="A695" s="26" t="s">
        <v>1877</v>
      </c>
      <c r="B695" s="26" t="s">
        <v>507</v>
      </c>
      <c r="H695" s="36">
        <v>310000808000092</v>
      </c>
      <c r="I695" s="37" t="s">
        <v>1135</v>
      </c>
    </row>
    <row r="696" spans="1:9" ht="15" x14ac:dyDescent="0.25">
      <c r="A696" s="26" t="s">
        <v>1878</v>
      </c>
      <c r="B696" s="26" t="s">
        <v>508</v>
      </c>
      <c r="H696" s="36">
        <v>310000808530014</v>
      </c>
      <c r="I696" s="37" t="s">
        <v>1135</v>
      </c>
    </row>
    <row r="697" spans="1:9" ht="15" x14ac:dyDescent="0.25">
      <c r="A697" s="26" t="s">
        <v>2444</v>
      </c>
      <c r="B697" s="26" t="s">
        <v>2443</v>
      </c>
      <c r="H697" s="36">
        <v>310000809000001</v>
      </c>
      <c r="I697" s="37" t="s">
        <v>1135</v>
      </c>
    </row>
    <row r="698" spans="1:9" ht="15" x14ac:dyDescent="0.25">
      <c r="A698" s="26" t="s">
        <v>1879</v>
      </c>
      <c r="B698" s="26" t="s">
        <v>509</v>
      </c>
      <c r="H698" s="36">
        <v>310000809000232</v>
      </c>
      <c r="I698" s="37" t="s">
        <v>1135</v>
      </c>
    </row>
    <row r="699" spans="1:9" ht="15" x14ac:dyDescent="0.25">
      <c r="A699" s="26" t="s">
        <v>1880</v>
      </c>
      <c r="B699" s="26" t="s">
        <v>510</v>
      </c>
      <c r="H699" s="36">
        <v>310000809021007</v>
      </c>
      <c r="I699" s="37" t="s">
        <v>1135</v>
      </c>
    </row>
    <row r="700" spans="1:9" ht="15" x14ac:dyDescent="0.25">
      <c r="A700" s="26" t="s">
        <v>1881</v>
      </c>
      <c r="B700" s="26" t="s">
        <v>511</v>
      </c>
      <c r="H700" s="36">
        <v>310000809191001</v>
      </c>
      <c r="I700" s="37" t="s">
        <v>1135</v>
      </c>
    </row>
    <row r="701" spans="1:9" ht="15" x14ac:dyDescent="0.25">
      <c r="A701" s="26" t="s">
        <v>1882</v>
      </c>
      <c r="B701" s="26" t="s">
        <v>512</v>
      </c>
      <c r="H701" s="36">
        <v>310000809261037</v>
      </c>
      <c r="I701" s="37" t="s">
        <v>1135</v>
      </c>
    </row>
    <row r="702" spans="1:9" ht="15" x14ac:dyDescent="0.25">
      <c r="A702" s="26" t="s">
        <v>1883</v>
      </c>
      <c r="B702" s="26" t="s">
        <v>513</v>
      </c>
      <c r="H702" s="36">
        <v>310000809339047</v>
      </c>
      <c r="I702" s="37" t="s">
        <v>1135</v>
      </c>
    </row>
    <row r="703" spans="1:9" ht="15" x14ac:dyDescent="0.25">
      <c r="A703" s="26" t="s">
        <v>1884</v>
      </c>
      <c r="B703" s="26" t="s">
        <v>514</v>
      </c>
      <c r="H703" s="36">
        <v>310000809339948</v>
      </c>
      <c r="I703" s="37" t="s">
        <v>1135</v>
      </c>
    </row>
    <row r="704" spans="1:9" ht="15" x14ac:dyDescent="0.25">
      <c r="A704" s="26" t="s">
        <v>1885</v>
      </c>
      <c r="B704" s="26" t="s">
        <v>515</v>
      </c>
      <c r="H704" s="36">
        <v>310000809398001</v>
      </c>
      <c r="I704" s="37" t="s">
        <v>1135</v>
      </c>
    </row>
    <row r="705" spans="1:9" ht="15" x14ac:dyDescent="0.25">
      <c r="A705" s="26" t="s">
        <v>1886</v>
      </c>
      <c r="B705" s="26" t="s">
        <v>516</v>
      </c>
      <c r="H705" s="36">
        <v>310000809530015</v>
      </c>
      <c r="I705" s="37" t="s">
        <v>1135</v>
      </c>
    </row>
    <row r="706" spans="1:9" ht="15" x14ac:dyDescent="0.25">
      <c r="A706" s="26" t="s">
        <v>1887</v>
      </c>
      <c r="B706" s="26" t="s">
        <v>517</v>
      </c>
      <c r="H706" s="36">
        <v>310000809750001</v>
      </c>
      <c r="I706" s="37" t="s">
        <v>1135</v>
      </c>
    </row>
    <row r="707" spans="1:9" ht="15" x14ac:dyDescent="0.25">
      <c r="A707" s="26" t="s">
        <v>1888</v>
      </c>
      <c r="B707" s="26" t="s">
        <v>518</v>
      </c>
      <c r="H707" s="36">
        <v>310000907900000</v>
      </c>
      <c r="I707" s="37" t="s">
        <v>1096</v>
      </c>
    </row>
    <row r="708" spans="1:9" ht="15" x14ac:dyDescent="0.25">
      <c r="A708" s="26" t="s">
        <v>1889</v>
      </c>
      <c r="B708" s="26" t="s">
        <v>519</v>
      </c>
      <c r="H708" s="36">
        <v>310000908530014</v>
      </c>
      <c r="I708" s="37" t="s">
        <v>1096</v>
      </c>
    </row>
    <row r="709" spans="1:9" ht="15" x14ac:dyDescent="0.25">
      <c r="A709" s="48" t="s">
        <v>2524</v>
      </c>
      <c r="B709" s="26" t="s">
        <v>2525</v>
      </c>
      <c r="H709" s="36">
        <v>310000909101010</v>
      </c>
      <c r="I709" s="37" t="s">
        <v>1096</v>
      </c>
    </row>
    <row r="710" spans="1:9" ht="15" x14ac:dyDescent="0.25">
      <c r="A710" s="26" t="s">
        <v>1890</v>
      </c>
      <c r="B710" s="26" t="s">
        <v>520</v>
      </c>
      <c r="H710" s="36">
        <v>360000502021032</v>
      </c>
      <c r="I710" s="37" t="s">
        <v>1067</v>
      </c>
    </row>
    <row r="711" spans="1:9" ht="15" x14ac:dyDescent="0.25">
      <c r="A711" s="26" t="s">
        <v>1891</v>
      </c>
      <c r="B711" s="26" t="s">
        <v>521</v>
      </c>
      <c r="H711" s="36">
        <v>360000502510020</v>
      </c>
      <c r="I711" s="37" t="s">
        <v>1067</v>
      </c>
    </row>
    <row r="712" spans="1:9" ht="15" x14ac:dyDescent="0.25">
      <c r="A712" s="26" t="s">
        <v>1892</v>
      </c>
      <c r="B712" s="26" t="s">
        <v>522</v>
      </c>
      <c r="H712" s="36">
        <v>360000507021032</v>
      </c>
      <c r="I712" s="37" t="s">
        <v>1067</v>
      </c>
    </row>
    <row r="713" spans="1:9" ht="15" x14ac:dyDescent="0.25">
      <c r="A713" s="48" t="s">
        <v>2520</v>
      </c>
      <c r="B713" s="26" t="s">
        <v>2521</v>
      </c>
      <c r="H713" s="36">
        <v>360000507503601</v>
      </c>
      <c r="I713" s="37" t="s">
        <v>1067</v>
      </c>
    </row>
    <row r="714" spans="1:9" ht="15" x14ac:dyDescent="0.25">
      <c r="A714" s="26" t="s">
        <v>1893</v>
      </c>
      <c r="B714" s="26" t="s">
        <v>523</v>
      </c>
      <c r="H714" s="36">
        <v>360000507510020</v>
      </c>
      <c r="I714" s="37" t="s">
        <v>1067</v>
      </c>
    </row>
    <row r="715" spans="1:9" ht="15" x14ac:dyDescent="0.25">
      <c r="A715" s="26" t="s">
        <v>1894</v>
      </c>
      <c r="B715" s="26" t="s">
        <v>524</v>
      </c>
      <c r="H715" s="36">
        <v>370000101000286</v>
      </c>
      <c r="I715" s="37" t="s">
        <v>1029</v>
      </c>
    </row>
    <row r="716" spans="1:9" ht="15" x14ac:dyDescent="0.25">
      <c r="A716" s="26" t="s">
        <v>1895</v>
      </c>
      <c r="B716" s="26" t="s">
        <v>525</v>
      </c>
      <c r="H716" s="36">
        <v>370000102021024</v>
      </c>
      <c r="I716" s="37" t="s">
        <v>1029</v>
      </c>
    </row>
    <row r="717" spans="1:9" ht="15" x14ac:dyDescent="0.25">
      <c r="A717" s="26" t="s">
        <v>1896</v>
      </c>
      <c r="B717" s="26" t="s">
        <v>526</v>
      </c>
      <c r="H717" s="36">
        <v>370000107021024</v>
      </c>
      <c r="I717" s="37" t="s">
        <v>1029</v>
      </c>
    </row>
    <row r="718" spans="1:9" ht="15" x14ac:dyDescent="0.25">
      <c r="A718" s="26" t="s">
        <v>1897</v>
      </c>
      <c r="B718" s="26" t="s">
        <v>989</v>
      </c>
      <c r="H718" s="36">
        <v>370000107100000</v>
      </c>
      <c r="I718" s="37" t="s">
        <v>1029</v>
      </c>
    </row>
    <row r="719" spans="1:9" ht="15" x14ac:dyDescent="0.25">
      <c r="A719" s="26" t="s">
        <v>1898</v>
      </c>
      <c r="B719" s="26" t="s">
        <v>990</v>
      </c>
      <c r="H719" s="36">
        <v>370000202035001</v>
      </c>
      <c r="I719" s="37" t="s">
        <v>1042</v>
      </c>
    </row>
    <row r="720" spans="1:9" ht="15" x14ac:dyDescent="0.25">
      <c r="A720" s="26" t="s">
        <v>1899</v>
      </c>
      <c r="B720" s="26" t="s">
        <v>527</v>
      </c>
      <c r="H720" s="36">
        <v>370000202044001</v>
      </c>
      <c r="I720" s="37" t="s">
        <v>1042</v>
      </c>
    </row>
    <row r="721" spans="1:9" ht="15" x14ac:dyDescent="0.25">
      <c r="A721" s="26" t="s">
        <v>1900</v>
      </c>
      <c r="B721" s="26" t="s">
        <v>528</v>
      </c>
      <c r="H721" s="36">
        <v>370000202050001</v>
      </c>
      <c r="I721" s="37" t="s">
        <v>1042</v>
      </c>
    </row>
    <row r="722" spans="1:9" ht="15" x14ac:dyDescent="0.25">
      <c r="A722" s="26" t="s">
        <v>1901</v>
      </c>
      <c r="B722" s="26" t="s">
        <v>529</v>
      </c>
      <c r="H722" s="36">
        <v>370000202055010</v>
      </c>
      <c r="I722" s="37" t="s">
        <v>1042</v>
      </c>
    </row>
    <row r="723" spans="1:9" ht="15" x14ac:dyDescent="0.25">
      <c r="A723" s="26" t="s">
        <v>1902</v>
      </c>
      <c r="B723" s="26" t="s">
        <v>530</v>
      </c>
      <c r="H723" s="47">
        <v>370000202055011</v>
      </c>
      <c r="I723" s="61" t="s">
        <v>1035</v>
      </c>
    </row>
    <row r="724" spans="1:9" ht="15" x14ac:dyDescent="0.25">
      <c r="A724" s="26" t="s">
        <v>1903</v>
      </c>
      <c r="B724" s="26" t="s">
        <v>531</v>
      </c>
      <c r="H724" s="36">
        <v>370000202099001</v>
      </c>
      <c r="I724" s="37" t="s">
        <v>1042</v>
      </c>
    </row>
    <row r="725" spans="1:9" ht="15" x14ac:dyDescent="0.25">
      <c r="A725" s="26" t="s">
        <v>1904</v>
      </c>
      <c r="B725" s="26" t="s">
        <v>532</v>
      </c>
      <c r="H725" s="36">
        <v>370000202099005</v>
      </c>
      <c r="I725" s="37" t="s">
        <v>1042</v>
      </c>
    </row>
    <row r="726" spans="1:9" ht="15" x14ac:dyDescent="0.25">
      <c r="A726" s="26" t="s">
        <v>1905</v>
      </c>
      <c r="B726" s="26" t="s">
        <v>533</v>
      </c>
      <c r="H726" s="36">
        <v>370000202131001</v>
      </c>
      <c r="I726" s="37" t="s">
        <v>1042</v>
      </c>
    </row>
    <row r="727" spans="1:9" ht="15" x14ac:dyDescent="0.25">
      <c r="A727" s="26" t="s">
        <v>1906</v>
      </c>
      <c r="B727" s="26" t="s">
        <v>534</v>
      </c>
      <c r="H727" s="36">
        <v>370000202193001</v>
      </c>
      <c r="I727" s="37" t="s">
        <v>1042</v>
      </c>
    </row>
    <row r="728" spans="1:9" ht="15" x14ac:dyDescent="0.25">
      <c r="A728" s="26" t="s">
        <v>1907</v>
      </c>
      <c r="B728" s="26" t="s">
        <v>1115</v>
      </c>
      <c r="H728" s="36">
        <v>370000202212001</v>
      </c>
      <c r="I728" s="37" t="s">
        <v>1042</v>
      </c>
    </row>
    <row r="729" spans="1:9" ht="15" x14ac:dyDescent="0.25">
      <c r="A729" s="26" t="s">
        <v>1908</v>
      </c>
      <c r="B729" s="26" t="s">
        <v>1116</v>
      </c>
      <c r="H729" s="36">
        <v>370000202212002</v>
      </c>
      <c r="I729" s="37" t="s">
        <v>1035</v>
      </c>
    </row>
    <row r="730" spans="1:9" ht="15" x14ac:dyDescent="0.25">
      <c r="A730" s="26" t="s">
        <v>1909</v>
      </c>
      <c r="B730" s="26" t="s">
        <v>535</v>
      </c>
      <c r="H730" s="36">
        <v>370000202212003</v>
      </c>
      <c r="I730" s="37" t="s">
        <v>1042</v>
      </c>
    </row>
    <row r="731" spans="1:9" ht="15" x14ac:dyDescent="0.25">
      <c r="A731" s="26" t="s">
        <v>1910</v>
      </c>
      <c r="B731" s="26" t="s">
        <v>536</v>
      </c>
      <c r="H731" s="47">
        <v>370000202212004</v>
      </c>
      <c r="I731" s="61" t="s">
        <v>1057</v>
      </c>
    </row>
    <row r="732" spans="1:9" ht="15" x14ac:dyDescent="0.25">
      <c r="A732" s="26" t="s">
        <v>1911</v>
      </c>
      <c r="B732" s="26" t="s">
        <v>537</v>
      </c>
      <c r="H732" s="36">
        <v>370000202221012</v>
      </c>
      <c r="I732" s="37" t="s">
        <v>1042</v>
      </c>
    </row>
    <row r="733" spans="1:9" ht="15" x14ac:dyDescent="0.25">
      <c r="A733" s="26" t="s">
        <v>1912</v>
      </c>
      <c r="B733" s="26" t="s">
        <v>538</v>
      </c>
      <c r="H733" s="36">
        <v>370000202221013</v>
      </c>
      <c r="I733" s="37" t="s">
        <v>1042</v>
      </c>
    </row>
    <row r="734" spans="1:9" ht="15" x14ac:dyDescent="0.25">
      <c r="A734" s="26" t="s">
        <v>1913</v>
      </c>
      <c r="B734" s="26" t="s">
        <v>539</v>
      </c>
      <c r="H734" s="36">
        <v>370000202221014</v>
      </c>
      <c r="I734" s="37" t="s">
        <v>1042</v>
      </c>
    </row>
    <row r="735" spans="1:9" ht="15" x14ac:dyDescent="0.25">
      <c r="A735" s="26" t="s">
        <v>1914</v>
      </c>
      <c r="B735" s="26" t="s">
        <v>540</v>
      </c>
      <c r="H735" s="36">
        <v>370000202221015</v>
      </c>
      <c r="I735" s="37" t="s">
        <v>1042</v>
      </c>
    </row>
    <row r="736" spans="1:9" ht="15" x14ac:dyDescent="0.25">
      <c r="A736" s="26" t="s">
        <v>1915</v>
      </c>
      <c r="B736" s="26" t="s">
        <v>1178</v>
      </c>
      <c r="H736" s="36">
        <v>370000202221016</v>
      </c>
      <c r="I736" s="37" t="s">
        <v>1042</v>
      </c>
    </row>
    <row r="737" spans="1:9" ht="15" x14ac:dyDescent="0.25">
      <c r="A737" s="26" t="s">
        <v>1916</v>
      </c>
      <c r="B737" s="26" t="s">
        <v>541</v>
      </c>
      <c r="H737" s="36">
        <v>370000202221017</v>
      </c>
      <c r="I737" s="37" t="s">
        <v>1042</v>
      </c>
    </row>
    <row r="738" spans="1:9" ht="15" x14ac:dyDescent="0.25">
      <c r="A738" s="26" t="s">
        <v>1917</v>
      </c>
      <c r="B738" s="26" t="s">
        <v>542</v>
      </c>
      <c r="H738" s="36">
        <v>370000202244001</v>
      </c>
      <c r="I738" s="37" t="s">
        <v>1042</v>
      </c>
    </row>
    <row r="739" spans="1:9" ht="15" x14ac:dyDescent="0.25">
      <c r="A739" s="26" t="s">
        <v>1918</v>
      </c>
      <c r="B739" s="26" t="s">
        <v>543</v>
      </c>
      <c r="H739" s="36">
        <v>370000202261019</v>
      </c>
      <c r="I739" s="37" t="s">
        <v>1042</v>
      </c>
    </row>
    <row r="740" spans="1:9" ht="15" x14ac:dyDescent="0.25">
      <c r="A740" s="26" t="s">
        <v>1919</v>
      </c>
      <c r="B740" s="26" t="s">
        <v>1004</v>
      </c>
      <c r="H740" s="36">
        <v>370000202332011</v>
      </c>
      <c r="I740" s="37" t="s">
        <v>1042</v>
      </c>
    </row>
    <row r="741" spans="1:9" ht="15" x14ac:dyDescent="0.25">
      <c r="A741" s="26" t="s">
        <v>1920</v>
      </c>
      <c r="B741" s="26" t="s">
        <v>1005</v>
      </c>
      <c r="H741" s="36">
        <v>370000202339074</v>
      </c>
      <c r="I741" s="37" t="s">
        <v>1042</v>
      </c>
    </row>
    <row r="742" spans="1:9" ht="15" x14ac:dyDescent="0.25">
      <c r="A742" s="26" t="s">
        <v>1921</v>
      </c>
      <c r="B742" s="26" t="s">
        <v>544</v>
      </c>
      <c r="H742" s="36">
        <v>370000202339174</v>
      </c>
      <c r="I742" s="37" t="s">
        <v>1033</v>
      </c>
    </row>
    <row r="743" spans="1:9" ht="15" x14ac:dyDescent="0.25">
      <c r="A743" s="26" t="s">
        <v>1922</v>
      </c>
      <c r="B743" s="26" t="s">
        <v>545</v>
      </c>
      <c r="H743" s="36">
        <v>370000202348014</v>
      </c>
      <c r="I743" s="37" t="s">
        <v>1042</v>
      </c>
    </row>
    <row r="744" spans="1:9" ht="15" x14ac:dyDescent="0.25">
      <c r="A744" s="26" t="s">
        <v>1923</v>
      </c>
      <c r="B744" s="26" t="s">
        <v>39</v>
      </c>
      <c r="H744" s="36">
        <v>370000202348018</v>
      </c>
      <c r="I744" s="37" t="s">
        <v>1042</v>
      </c>
    </row>
    <row r="745" spans="1:9" ht="15" x14ac:dyDescent="0.25">
      <c r="A745" s="26" t="s">
        <v>1924</v>
      </c>
      <c r="B745" s="26" t="s">
        <v>546</v>
      </c>
      <c r="H745" s="36">
        <v>370000202348019</v>
      </c>
      <c r="I745" s="37" t="s">
        <v>1042</v>
      </c>
    </row>
    <row r="746" spans="1:9" ht="15" x14ac:dyDescent="0.25">
      <c r="A746" s="26" t="s">
        <v>1925</v>
      </c>
      <c r="B746" s="26" t="s">
        <v>547</v>
      </c>
      <c r="H746" s="36">
        <v>370000202348020</v>
      </c>
      <c r="I746" s="37" t="s">
        <v>1042</v>
      </c>
    </row>
    <row r="747" spans="1:9" ht="15" x14ac:dyDescent="0.25">
      <c r="A747" s="26" t="s">
        <v>1926</v>
      </c>
      <c r="B747" s="26" t="s">
        <v>548</v>
      </c>
      <c r="H747" s="36">
        <v>370000202349001</v>
      </c>
      <c r="I747" s="37" t="s">
        <v>1042</v>
      </c>
    </row>
    <row r="748" spans="1:9" ht="15" x14ac:dyDescent="0.25">
      <c r="A748" s="26" t="s">
        <v>1927</v>
      </c>
      <c r="B748" s="26" t="s">
        <v>549</v>
      </c>
      <c r="H748" s="36">
        <v>370000202408001</v>
      </c>
      <c r="I748" s="37" t="s">
        <v>1042</v>
      </c>
    </row>
    <row r="749" spans="1:9" ht="15" x14ac:dyDescent="0.25">
      <c r="A749" s="26" t="s">
        <v>1928</v>
      </c>
      <c r="B749" s="26" t="s">
        <v>550</v>
      </c>
      <c r="H749" s="36">
        <v>370000202423001</v>
      </c>
      <c r="I749" s="37" t="s">
        <v>1042</v>
      </c>
    </row>
    <row r="750" spans="1:9" ht="15" x14ac:dyDescent="0.25">
      <c r="A750" s="26" t="s">
        <v>1929</v>
      </c>
      <c r="B750" s="26" t="s">
        <v>551</v>
      </c>
      <c r="H750" s="36">
        <v>370000202499001</v>
      </c>
      <c r="I750" s="37" t="s">
        <v>1042</v>
      </c>
    </row>
    <row r="751" spans="1:9" ht="15" x14ac:dyDescent="0.25">
      <c r="A751" s="26" t="s">
        <v>1930</v>
      </c>
      <c r="B751" s="26" t="s">
        <v>552</v>
      </c>
      <c r="H751" s="36">
        <v>370000202506002</v>
      </c>
      <c r="I751" s="37" t="s">
        <v>1042</v>
      </c>
    </row>
    <row r="752" spans="1:9" ht="15" x14ac:dyDescent="0.25">
      <c r="A752" s="26" t="s">
        <v>1931</v>
      </c>
      <c r="B752" s="26" t="s">
        <v>553</v>
      </c>
      <c r="H752" s="36">
        <v>370000202526001</v>
      </c>
      <c r="I752" s="37" t="s">
        <v>1042</v>
      </c>
    </row>
    <row r="753" spans="1:9" ht="15" x14ac:dyDescent="0.25">
      <c r="A753" s="26" t="s">
        <v>1932</v>
      </c>
      <c r="B753" s="26" t="s">
        <v>554</v>
      </c>
      <c r="H753" s="36">
        <v>370000202549001</v>
      </c>
      <c r="I753" s="37" t="s">
        <v>1042</v>
      </c>
    </row>
    <row r="754" spans="1:9" ht="15" x14ac:dyDescent="0.25">
      <c r="A754" s="26" t="s">
        <v>1933</v>
      </c>
      <c r="B754" s="26" t="s">
        <v>555</v>
      </c>
      <c r="H754" s="36">
        <v>370000202603001</v>
      </c>
      <c r="I754" s="37" t="s">
        <v>1042</v>
      </c>
    </row>
    <row r="755" spans="1:9" ht="15" x14ac:dyDescent="0.25">
      <c r="A755" s="26" t="s">
        <v>1934</v>
      </c>
      <c r="B755" s="26" t="s">
        <v>1935</v>
      </c>
      <c r="H755" s="47">
        <v>370000202603002</v>
      </c>
      <c r="I755" s="61" t="s">
        <v>1035</v>
      </c>
    </row>
    <row r="756" spans="1:9" ht="15" x14ac:dyDescent="0.25">
      <c r="A756" s="26" t="s">
        <v>1936</v>
      </c>
      <c r="B756" s="26" t="s">
        <v>1189</v>
      </c>
      <c r="H756" s="36">
        <v>370000202644001</v>
      </c>
      <c r="I756" s="37" t="s">
        <v>1042</v>
      </c>
    </row>
    <row r="757" spans="1:9" ht="15" x14ac:dyDescent="0.25">
      <c r="A757" s="26" t="s">
        <v>1937</v>
      </c>
      <c r="B757" s="26" t="s">
        <v>1006</v>
      </c>
      <c r="H757" s="36">
        <v>370000202661001</v>
      </c>
      <c r="I757" s="37" t="s">
        <v>1042</v>
      </c>
    </row>
    <row r="758" spans="1:9" ht="15" x14ac:dyDescent="0.25">
      <c r="A758" s="48" t="s">
        <v>2464</v>
      </c>
      <c r="B758" s="26" t="s">
        <v>2453</v>
      </c>
      <c r="H758" s="36">
        <v>370000202675002</v>
      </c>
      <c r="I758" s="37" t="s">
        <v>1042</v>
      </c>
    </row>
    <row r="759" spans="1:9" ht="15" x14ac:dyDescent="0.25">
      <c r="A759" s="26" t="s">
        <v>1938</v>
      </c>
      <c r="B759" s="26" t="s">
        <v>1117</v>
      </c>
      <c r="H759" s="36">
        <v>370000202776001</v>
      </c>
      <c r="I759" s="37" t="s">
        <v>1042</v>
      </c>
    </row>
    <row r="760" spans="1:9" ht="15" x14ac:dyDescent="0.25">
      <c r="A760" s="26" t="s">
        <v>1939</v>
      </c>
      <c r="B760" s="26" t="s">
        <v>556</v>
      </c>
      <c r="H760" s="36">
        <v>370000202780001</v>
      </c>
      <c r="I760" s="37" t="s">
        <v>1042</v>
      </c>
    </row>
    <row r="761" spans="1:9" ht="15" x14ac:dyDescent="0.25">
      <c r="A761" s="26" t="s">
        <v>1940</v>
      </c>
      <c r="B761" s="26" t="s">
        <v>1007</v>
      </c>
      <c r="H761" s="36">
        <v>370000202890001</v>
      </c>
      <c r="I761" s="37" t="s">
        <v>1042</v>
      </c>
    </row>
    <row r="762" spans="1:9" ht="15" x14ac:dyDescent="0.25">
      <c r="A762" s="26" t="s">
        <v>1941</v>
      </c>
      <c r="B762" s="26" t="s">
        <v>557</v>
      </c>
      <c r="H762" s="36">
        <v>370000207021024</v>
      </c>
      <c r="I762" s="37" t="s">
        <v>1042</v>
      </c>
    </row>
    <row r="763" spans="1:9" ht="15" x14ac:dyDescent="0.25">
      <c r="A763" s="26" t="s">
        <v>1942</v>
      </c>
      <c r="B763" s="26" t="s">
        <v>558</v>
      </c>
      <c r="H763" s="36">
        <v>370000207035001</v>
      </c>
      <c r="I763" s="37" t="s">
        <v>1042</v>
      </c>
    </row>
    <row r="764" spans="1:9" ht="15" x14ac:dyDescent="0.25">
      <c r="A764" s="26" t="s">
        <v>1943</v>
      </c>
      <c r="B764" s="26" t="s">
        <v>559</v>
      </c>
      <c r="H764" s="36">
        <v>370000207044001</v>
      </c>
      <c r="I764" s="37" t="s">
        <v>1042</v>
      </c>
    </row>
    <row r="765" spans="1:9" ht="15" x14ac:dyDescent="0.25">
      <c r="A765" s="26" t="s">
        <v>1944</v>
      </c>
      <c r="B765" s="26" t="s">
        <v>560</v>
      </c>
      <c r="H765" s="36">
        <v>370000207050001</v>
      </c>
      <c r="I765" s="37" t="s">
        <v>1042</v>
      </c>
    </row>
    <row r="766" spans="1:9" ht="15" x14ac:dyDescent="0.25">
      <c r="A766" s="26" t="s">
        <v>1945</v>
      </c>
      <c r="B766" s="26" t="s">
        <v>561</v>
      </c>
      <c r="H766" s="36">
        <v>370000207055010</v>
      </c>
      <c r="I766" s="37" t="s">
        <v>1042</v>
      </c>
    </row>
    <row r="767" spans="1:9" ht="15" x14ac:dyDescent="0.25">
      <c r="A767" s="26" t="s">
        <v>1946</v>
      </c>
      <c r="B767" s="26" t="s">
        <v>562</v>
      </c>
      <c r="H767" s="36">
        <v>370000207055011</v>
      </c>
      <c r="I767" s="37" t="s">
        <v>1035</v>
      </c>
    </row>
    <row r="768" spans="1:9" ht="15" x14ac:dyDescent="0.25">
      <c r="A768" s="26" t="s">
        <v>1947</v>
      </c>
      <c r="B768" s="26" t="s">
        <v>562</v>
      </c>
      <c r="H768" s="36">
        <v>370000207099001</v>
      </c>
      <c r="I768" s="37" t="s">
        <v>1042</v>
      </c>
    </row>
    <row r="769" spans="1:9" ht="15" x14ac:dyDescent="0.25">
      <c r="A769" s="26" t="s">
        <v>1948</v>
      </c>
      <c r="B769" s="26" t="s">
        <v>443</v>
      </c>
      <c r="H769" s="36">
        <v>370000207099005</v>
      </c>
      <c r="I769" s="37" t="s">
        <v>1042</v>
      </c>
    </row>
    <row r="770" spans="1:9" ht="15" x14ac:dyDescent="0.25">
      <c r="A770" s="26" t="s">
        <v>1949</v>
      </c>
      <c r="B770" s="26" t="s">
        <v>563</v>
      </c>
      <c r="H770" s="36">
        <v>370000207131001</v>
      </c>
      <c r="I770" s="37" t="s">
        <v>1042</v>
      </c>
    </row>
    <row r="771" spans="1:9" ht="15" x14ac:dyDescent="0.25">
      <c r="A771" s="26" t="s">
        <v>1950</v>
      </c>
      <c r="B771" s="26" t="s">
        <v>564</v>
      </c>
      <c r="H771" s="36">
        <v>370000207193001</v>
      </c>
      <c r="I771" s="37" t="s">
        <v>1042</v>
      </c>
    </row>
    <row r="772" spans="1:9" ht="15" x14ac:dyDescent="0.25">
      <c r="A772" s="26" t="s">
        <v>1951</v>
      </c>
      <c r="B772" s="26" t="s">
        <v>565</v>
      </c>
      <c r="H772" s="36">
        <v>370000207202600</v>
      </c>
      <c r="I772" s="37" t="s">
        <v>1042</v>
      </c>
    </row>
    <row r="773" spans="1:9" ht="15" x14ac:dyDescent="0.25">
      <c r="A773" s="26" t="s">
        <v>1952</v>
      </c>
      <c r="B773" s="26" t="s">
        <v>566</v>
      </c>
      <c r="H773" s="36">
        <v>370000207212001</v>
      </c>
      <c r="I773" s="37" t="s">
        <v>1042</v>
      </c>
    </row>
    <row r="774" spans="1:9" ht="15" x14ac:dyDescent="0.25">
      <c r="A774" s="26" t="s">
        <v>1953</v>
      </c>
      <c r="B774" s="26" t="s">
        <v>567</v>
      </c>
      <c r="H774" s="36">
        <v>370000207212002</v>
      </c>
      <c r="I774" s="37" t="s">
        <v>1042</v>
      </c>
    </row>
    <row r="775" spans="1:9" ht="15" x14ac:dyDescent="0.25">
      <c r="A775" s="26" t="s">
        <v>1954</v>
      </c>
      <c r="B775" s="26" t="s">
        <v>568</v>
      </c>
      <c r="H775" s="36">
        <v>370000207212004</v>
      </c>
      <c r="I775" s="37" t="s">
        <v>1057</v>
      </c>
    </row>
    <row r="776" spans="1:9" ht="15" x14ac:dyDescent="0.25">
      <c r="A776" s="26" t="s">
        <v>1955</v>
      </c>
      <c r="B776" s="26" t="s">
        <v>569</v>
      </c>
      <c r="H776" s="36">
        <v>370000207221012</v>
      </c>
      <c r="I776" s="37" t="s">
        <v>1042</v>
      </c>
    </row>
    <row r="777" spans="1:9" ht="15" x14ac:dyDescent="0.25">
      <c r="A777" s="26" t="s">
        <v>1956</v>
      </c>
      <c r="B777" s="26" t="s">
        <v>1008</v>
      </c>
      <c r="H777" s="36">
        <v>370000207221013</v>
      </c>
      <c r="I777" s="37" t="s">
        <v>1042</v>
      </c>
    </row>
    <row r="778" spans="1:9" ht="15" x14ac:dyDescent="0.25">
      <c r="A778" s="26" t="s">
        <v>1957</v>
      </c>
      <c r="B778" s="26" t="s">
        <v>570</v>
      </c>
      <c r="H778" s="36">
        <v>370000207221014</v>
      </c>
      <c r="I778" s="37" t="s">
        <v>1042</v>
      </c>
    </row>
    <row r="779" spans="1:9" ht="15" x14ac:dyDescent="0.25">
      <c r="A779" s="26" t="s">
        <v>1958</v>
      </c>
      <c r="B779" s="26" t="s">
        <v>571</v>
      </c>
      <c r="H779" s="36">
        <v>370000207221016</v>
      </c>
      <c r="I779" s="37" t="s">
        <v>1042</v>
      </c>
    </row>
    <row r="780" spans="1:9" ht="15" x14ac:dyDescent="0.25">
      <c r="A780" s="26" t="s">
        <v>1959</v>
      </c>
      <c r="B780" s="26" t="s">
        <v>572</v>
      </c>
      <c r="H780" s="36">
        <v>370000207221017</v>
      </c>
      <c r="I780" s="37" t="s">
        <v>1042</v>
      </c>
    </row>
    <row r="781" spans="1:9" ht="15" x14ac:dyDescent="0.25">
      <c r="A781" s="26" t="s">
        <v>1960</v>
      </c>
      <c r="B781" s="26" t="s">
        <v>573</v>
      </c>
      <c r="H781" s="36">
        <v>370000207244001</v>
      </c>
      <c r="I781" s="37" t="s">
        <v>1042</v>
      </c>
    </row>
    <row r="782" spans="1:9" ht="15" x14ac:dyDescent="0.25">
      <c r="A782" s="26" t="s">
        <v>1961</v>
      </c>
      <c r="B782" s="26" t="s">
        <v>574</v>
      </c>
      <c r="H782" s="36">
        <v>370000207261019</v>
      </c>
      <c r="I782" s="37" t="s">
        <v>1042</v>
      </c>
    </row>
    <row r="783" spans="1:9" ht="15" x14ac:dyDescent="0.25">
      <c r="A783" s="26" t="s">
        <v>1962</v>
      </c>
      <c r="B783" s="26" t="s">
        <v>575</v>
      </c>
      <c r="H783" s="36">
        <v>370000207339074</v>
      </c>
      <c r="I783" s="37" t="s">
        <v>1042</v>
      </c>
    </row>
    <row r="784" spans="1:9" ht="15" x14ac:dyDescent="0.25">
      <c r="A784" s="26" t="s">
        <v>1963</v>
      </c>
      <c r="B784" s="26" t="s">
        <v>1964</v>
      </c>
      <c r="H784" s="36">
        <v>370000207348013</v>
      </c>
      <c r="I784" s="37" t="s">
        <v>1042</v>
      </c>
    </row>
    <row r="785" spans="1:9" ht="15" x14ac:dyDescent="0.25">
      <c r="A785" s="26" t="s">
        <v>1965</v>
      </c>
      <c r="B785" s="26" t="s">
        <v>1009</v>
      </c>
      <c r="H785" s="36">
        <v>370000207348014</v>
      </c>
      <c r="I785" s="37" t="s">
        <v>1042</v>
      </c>
    </row>
    <row r="786" spans="1:9" ht="15" x14ac:dyDescent="0.25">
      <c r="A786" s="26" t="s">
        <v>1966</v>
      </c>
      <c r="B786" s="26" t="s">
        <v>576</v>
      </c>
      <c r="H786" s="36">
        <v>370000207348015</v>
      </c>
      <c r="I786" s="37" t="s">
        <v>1042</v>
      </c>
    </row>
    <row r="787" spans="1:9" ht="15" x14ac:dyDescent="0.25">
      <c r="A787" s="26" t="s">
        <v>1967</v>
      </c>
      <c r="B787" s="26" t="s">
        <v>577</v>
      </c>
      <c r="H787" s="36">
        <v>370000207348017</v>
      </c>
      <c r="I787" s="37" t="s">
        <v>1042</v>
      </c>
    </row>
    <row r="788" spans="1:9" ht="15" x14ac:dyDescent="0.25">
      <c r="A788" s="26" t="s">
        <v>1968</v>
      </c>
      <c r="B788" s="26" t="s">
        <v>578</v>
      </c>
      <c r="H788" s="36">
        <v>370000207348018</v>
      </c>
      <c r="I788" s="37" t="s">
        <v>1042</v>
      </c>
    </row>
    <row r="789" spans="1:9" ht="15" x14ac:dyDescent="0.25">
      <c r="A789" s="26" t="s">
        <v>1969</v>
      </c>
      <c r="B789" s="26" t="s">
        <v>579</v>
      </c>
      <c r="H789" s="36">
        <v>370000207348019</v>
      </c>
      <c r="I789" s="37" t="s">
        <v>1042</v>
      </c>
    </row>
    <row r="790" spans="1:9" ht="15" x14ac:dyDescent="0.25">
      <c r="A790" s="26" t="s">
        <v>1970</v>
      </c>
      <c r="B790" s="26" t="s">
        <v>580</v>
      </c>
      <c r="H790" s="36">
        <v>370000207348020</v>
      </c>
      <c r="I790" s="37" t="s">
        <v>1042</v>
      </c>
    </row>
    <row r="791" spans="1:9" ht="15" x14ac:dyDescent="0.25">
      <c r="A791" s="26" t="s">
        <v>1971</v>
      </c>
      <c r="B791" s="26" t="s">
        <v>581</v>
      </c>
      <c r="H791" s="36">
        <v>370000207408001</v>
      </c>
      <c r="I791" s="37" t="s">
        <v>1042</v>
      </c>
    </row>
    <row r="792" spans="1:9" ht="15" x14ac:dyDescent="0.25">
      <c r="A792" s="26" t="s">
        <v>1972</v>
      </c>
      <c r="B792" s="26" t="s">
        <v>582</v>
      </c>
      <c r="H792" s="36">
        <v>370000207423001</v>
      </c>
      <c r="I792" s="37" t="s">
        <v>1042</v>
      </c>
    </row>
    <row r="793" spans="1:9" ht="15" x14ac:dyDescent="0.25">
      <c r="A793" s="26" t="s">
        <v>1973</v>
      </c>
      <c r="B793" s="26" t="s">
        <v>1198</v>
      </c>
      <c r="H793" s="36">
        <v>370000207499001</v>
      </c>
      <c r="I793" s="37" t="s">
        <v>1042</v>
      </c>
    </row>
    <row r="794" spans="1:9" ht="15" x14ac:dyDescent="0.25">
      <c r="A794" s="26" t="s">
        <v>1974</v>
      </c>
      <c r="B794" s="26" t="s">
        <v>583</v>
      </c>
      <c r="H794" s="36">
        <v>370000207506002</v>
      </c>
      <c r="I794" s="37" t="s">
        <v>1042</v>
      </c>
    </row>
    <row r="795" spans="1:9" ht="15" x14ac:dyDescent="0.25">
      <c r="A795" s="26" t="s">
        <v>1975</v>
      </c>
      <c r="B795" s="26" t="s">
        <v>584</v>
      </c>
      <c r="H795" s="36">
        <v>370000207526001</v>
      </c>
      <c r="I795" s="37" t="s">
        <v>1042</v>
      </c>
    </row>
    <row r="796" spans="1:9" ht="15" x14ac:dyDescent="0.25">
      <c r="A796" s="26" t="s">
        <v>1976</v>
      </c>
      <c r="B796" s="26" t="s">
        <v>585</v>
      </c>
      <c r="H796" s="36">
        <v>370000207603001</v>
      </c>
      <c r="I796" s="37" t="s">
        <v>1042</v>
      </c>
    </row>
    <row r="797" spans="1:9" ht="15" x14ac:dyDescent="0.25">
      <c r="A797" s="26" t="s">
        <v>1977</v>
      </c>
      <c r="B797" s="26" t="s">
        <v>586</v>
      </c>
      <c r="H797" s="36">
        <v>370000207603002</v>
      </c>
      <c r="I797" s="37" t="s">
        <v>1035</v>
      </c>
    </row>
    <row r="798" spans="1:9" ht="15" x14ac:dyDescent="0.25">
      <c r="A798" s="26" t="s">
        <v>1978</v>
      </c>
      <c r="B798" s="26" t="s">
        <v>587</v>
      </c>
      <c r="H798" s="36">
        <v>370000207644001</v>
      </c>
      <c r="I798" s="37" t="s">
        <v>1042</v>
      </c>
    </row>
    <row r="799" spans="1:9" ht="15" x14ac:dyDescent="0.25">
      <c r="A799" s="26" t="s">
        <v>1979</v>
      </c>
      <c r="B799" s="26" t="s">
        <v>588</v>
      </c>
      <c r="H799" s="36">
        <v>370000207661001</v>
      </c>
      <c r="I799" s="37" t="s">
        <v>1042</v>
      </c>
    </row>
    <row r="800" spans="1:9" ht="15" x14ac:dyDescent="0.25">
      <c r="A800" s="26" t="s">
        <v>1980</v>
      </c>
      <c r="B800" s="26" t="s">
        <v>584</v>
      </c>
      <c r="H800" s="36">
        <v>370000207675002</v>
      </c>
      <c r="I800" s="37" t="s">
        <v>1042</v>
      </c>
    </row>
    <row r="801" spans="1:9" ht="15" x14ac:dyDescent="0.25">
      <c r="A801" s="26" t="s">
        <v>1981</v>
      </c>
      <c r="B801" s="26" t="s">
        <v>589</v>
      </c>
      <c r="H801" s="36">
        <v>370000207776001</v>
      </c>
      <c r="I801" s="37" t="s">
        <v>1042</v>
      </c>
    </row>
    <row r="802" spans="1:9" ht="15" x14ac:dyDescent="0.25">
      <c r="A802" s="26" t="s">
        <v>1982</v>
      </c>
      <c r="B802" s="26" t="s">
        <v>590</v>
      </c>
      <c r="H802" s="36">
        <v>370000207780001</v>
      </c>
      <c r="I802" s="37" t="s">
        <v>1042</v>
      </c>
    </row>
    <row r="803" spans="1:9" ht="15" x14ac:dyDescent="0.25">
      <c r="A803" s="26" t="s">
        <v>1983</v>
      </c>
      <c r="B803" s="26" t="s">
        <v>591</v>
      </c>
      <c r="H803" s="36">
        <v>370000207890001</v>
      </c>
      <c r="I803" s="37" t="s">
        <v>1042</v>
      </c>
    </row>
    <row r="804" spans="1:9" ht="15" x14ac:dyDescent="0.25">
      <c r="A804" s="26" t="s">
        <v>1984</v>
      </c>
      <c r="B804" s="26" t="s">
        <v>592</v>
      </c>
      <c r="H804" s="47">
        <v>370000208000086</v>
      </c>
      <c r="I804" s="61" t="s">
        <v>1046</v>
      </c>
    </row>
    <row r="805" spans="1:9" ht="15" x14ac:dyDescent="0.25">
      <c r="A805" s="26" t="s">
        <v>1985</v>
      </c>
      <c r="B805" s="26" t="s">
        <v>593</v>
      </c>
      <c r="H805" s="47">
        <v>370000208000191</v>
      </c>
      <c r="I805" s="61" t="s">
        <v>1046</v>
      </c>
    </row>
    <row r="806" spans="1:9" ht="15" x14ac:dyDescent="0.25">
      <c r="A806" s="26" t="s">
        <v>1986</v>
      </c>
      <c r="B806" s="26" t="s">
        <v>594</v>
      </c>
      <c r="H806" s="47">
        <v>370000208000257</v>
      </c>
      <c r="I806" s="61" t="s">
        <v>1046</v>
      </c>
    </row>
    <row r="807" spans="1:9" ht="15" x14ac:dyDescent="0.25">
      <c r="A807" s="26" t="s">
        <v>1987</v>
      </c>
      <c r="B807" s="26" t="s">
        <v>595</v>
      </c>
      <c r="H807" s="47">
        <v>370000208000272</v>
      </c>
      <c r="I807" s="61" t="s">
        <v>1046</v>
      </c>
    </row>
    <row r="808" spans="1:9" ht="15" x14ac:dyDescent="0.25">
      <c r="A808" s="26" t="s">
        <v>1988</v>
      </c>
      <c r="B808" s="26" t="s">
        <v>596</v>
      </c>
      <c r="H808" s="36">
        <v>370000208000339</v>
      </c>
      <c r="I808" s="37" t="s">
        <v>1042</v>
      </c>
    </row>
    <row r="809" spans="1:9" ht="15" x14ac:dyDescent="0.25">
      <c r="A809" s="26" t="s">
        <v>1989</v>
      </c>
      <c r="B809" s="26" t="s">
        <v>597</v>
      </c>
      <c r="H809" s="47">
        <v>370000208000905</v>
      </c>
      <c r="I809" s="61" t="s">
        <v>1046</v>
      </c>
    </row>
    <row r="810" spans="1:9" ht="15" x14ac:dyDescent="0.25">
      <c r="A810" s="26" t="s">
        <v>1990</v>
      </c>
      <c r="B810" s="26" t="s">
        <v>598</v>
      </c>
      <c r="H810" s="47">
        <v>370000208002241</v>
      </c>
      <c r="I810" s="61" t="s">
        <v>1046</v>
      </c>
    </row>
    <row r="811" spans="1:9" ht="15" x14ac:dyDescent="0.25">
      <c r="A811" s="26" t="s">
        <v>1991</v>
      </c>
      <c r="B811" s="26" t="s">
        <v>599</v>
      </c>
      <c r="H811" s="47">
        <v>370000208002243</v>
      </c>
      <c r="I811" s="61" t="s">
        <v>1046</v>
      </c>
    </row>
    <row r="812" spans="1:9" ht="15" x14ac:dyDescent="0.25">
      <c r="A812" s="26" t="s">
        <v>1992</v>
      </c>
      <c r="B812" s="26" t="s">
        <v>600</v>
      </c>
      <c r="H812" s="47">
        <v>370000208131001</v>
      </c>
      <c r="I812" s="61" t="s">
        <v>1046</v>
      </c>
    </row>
    <row r="813" spans="1:9" ht="15" x14ac:dyDescent="0.25">
      <c r="A813" s="26" t="s">
        <v>1993</v>
      </c>
      <c r="B813" s="26" t="s">
        <v>601</v>
      </c>
      <c r="H813" s="47">
        <v>370000208200060</v>
      </c>
      <c r="I813" s="61" t="s">
        <v>1046</v>
      </c>
    </row>
    <row r="814" spans="1:9" ht="15" x14ac:dyDescent="0.25">
      <c r="A814" s="26" t="s">
        <v>1994</v>
      </c>
      <c r="B814" s="26" t="s">
        <v>602</v>
      </c>
      <c r="H814" s="47">
        <v>370000208200073</v>
      </c>
      <c r="I814" s="61" t="s">
        <v>1046</v>
      </c>
    </row>
    <row r="815" spans="1:9" ht="15" x14ac:dyDescent="0.25">
      <c r="A815" s="26" t="s">
        <v>1995</v>
      </c>
      <c r="B815" s="26" t="s">
        <v>603</v>
      </c>
      <c r="H815" s="36">
        <v>370000208200092</v>
      </c>
      <c r="I815" s="61" t="s">
        <v>1046</v>
      </c>
    </row>
    <row r="816" spans="1:9" ht="15" x14ac:dyDescent="0.25">
      <c r="A816" s="26" t="s">
        <v>1996</v>
      </c>
      <c r="B816" s="26" t="s">
        <v>604</v>
      </c>
      <c r="H816" s="36">
        <v>370000208200137</v>
      </c>
      <c r="I816" s="61" t="s">
        <v>1046</v>
      </c>
    </row>
    <row r="817" spans="1:9" ht="15" x14ac:dyDescent="0.25">
      <c r="A817" s="26" t="s">
        <v>1997</v>
      </c>
      <c r="B817" s="26" t="s">
        <v>605</v>
      </c>
      <c r="H817" s="36">
        <v>370000208200213</v>
      </c>
      <c r="I817" s="61" t="s">
        <v>1046</v>
      </c>
    </row>
    <row r="818" spans="1:9" ht="15" x14ac:dyDescent="0.25">
      <c r="A818" s="26" t="s">
        <v>1998</v>
      </c>
      <c r="B818" s="26" t="s">
        <v>606</v>
      </c>
      <c r="H818" s="36">
        <v>370000208200215</v>
      </c>
      <c r="I818" s="61" t="s">
        <v>1046</v>
      </c>
    </row>
    <row r="819" spans="1:9" ht="15" x14ac:dyDescent="0.25">
      <c r="A819" s="26" t="s">
        <v>1999</v>
      </c>
      <c r="B819" s="26" t="s">
        <v>607</v>
      </c>
      <c r="H819" s="36">
        <v>370000208252075</v>
      </c>
      <c r="I819" s="61" t="s">
        <v>1046</v>
      </c>
    </row>
    <row r="820" spans="1:9" ht="15" x14ac:dyDescent="0.25">
      <c r="A820" s="26" t="s">
        <v>2000</v>
      </c>
      <c r="B820" s="26" t="s">
        <v>608</v>
      </c>
      <c r="H820" s="36">
        <v>370000208300085</v>
      </c>
      <c r="I820" s="61" t="s">
        <v>1046</v>
      </c>
    </row>
    <row r="821" spans="1:9" ht="15" x14ac:dyDescent="0.25">
      <c r="A821" s="26" t="s">
        <v>2001</v>
      </c>
      <c r="B821" s="26" t="s">
        <v>609</v>
      </c>
      <c r="H821" s="36">
        <v>370000208300252</v>
      </c>
      <c r="I821" s="61" t="s">
        <v>1046</v>
      </c>
    </row>
    <row r="822" spans="1:9" ht="15" x14ac:dyDescent="0.25">
      <c r="A822" s="26" t="s">
        <v>2002</v>
      </c>
      <c r="B822" s="26" t="s">
        <v>610</v>
      </c>
      <c r="H822" s="36">
        <v>370000208300264</v>
      </c>
      <c r="I822" s="61" t="s">
        <v>1046</v>
      </c>
    </row>
    <row r="823" spans="1:9" ht="15" x14ac:dyDescent="0.25">
      <c r="A823" s="26" t="s">
        <v>2003</v>
      </c>
      <c r="B823" s="26" t="s">
        <v>611</v>
      </c>
      <c r="H823" s="36">
        <v>370000208300810</v>
      </c>
      <c r="I823" s="61" t="s">
        <v>1046</v>
      </c>
    </row>
    <row r="824" spans="1:9" ht="15" x14ac:dyDescent="0.25">
      <c r="A824" s="26" t="s">
        <v>2004</v>
      </c>
      <c r="B824" s="26" t="s">
        <v>612</v>
      </c>
      <c r="H824" s="36">
        <v>370000208359118</v>
      </c>
      <c r="I824" s="61" t="s">
        <v>1046</v>
      </c>
    </row>
    <row r="825" spans="1:9" ht="15" x14ac:dyDescent="0.25">
      <c r="A825" s="26" t="s">
        <v>2005</v>
      </c>
      <c r="B825" s="26" t="s">
        <v>613</v>
      </c>
      <c r="H825" s="36">
        <v>370000208393053</v>
      </c>
      <c r="I825" s="61" t="s">
        <v>1046</v>
      </c>
    </row>
    <row r="826" spans="1:9" ht="15" x14ac:dyDescent="0.25">
      <c r="A826" s="26" t="s">
        <v>2006</v>
      </c>
      <c r="B826" s="26" t="s">
        <v>614</v>
      </c>
      <c r="H826" s="36">
        <v>370000208483012</v>
      </c>
      <c r="I826" s="61" t="s">
        <v>1046</v>
      </c>
    </row>
    <row r="827" spans="1:9" ht="15" x14ac:dyDescent="0.25">
      <c r="A827" s="26" t="s">
        <v>2007</v>
      </c>
      <c r="B827" s="26" t="s">
        <v>615</v>
      </c>
      <c r="H827" s="36">
        <v>370000208483032</v>
      </c>
      <c r="I827" s="61" t="s">
        <v>1046</v>
      </c>
    </row>
    <row r="828" spans="1:9" ht="15" x14ac:dyDescent="0.25">
      <c r="A828" s="26" t="s">
        <v>2008</v>
      </c>
      <c r="B828" s="26" t="s">
        <v>1173</v>
      </c>
      <c r="H828" s="36">
        <v>370000208500005</v>
      </c>
      <c r="I828" s="61" t="s">
        <v>1046</v>
      </c>
    </row>
    <row r="829" spans="1:9" ht="15" x14ac:dyDescent="0.25">
      <c r="A829" s="26" t="s">
        <v>2009</v>
      </c>
      <c r="B829" s="26" t="s">
        <v>443</v>
      </c>
      <c r="H829" s="36">
        <v>370000208500050</v>
      </c>
      <c r="I829" s="61" t="s">
        <v>1046</v>
      </c>
    </row>
    <row r="830" spans="1:9" ht="15" x14ac:dyDescent="0.25">
      <c r="A830" s="26" t="s">
        <v>2010</v>
      </c>
      <c r="B830" s="26" t="s">
        <v>616</v>
      </c>
      <c r="H830" s="36">
        <v>370000208500106</v>
      </c>
      <c r="I830" s="61" t="s">
        <v>1046</v>
      </c>
    </row>
    <row r="831" spans="1:9" ht="15" x14ac:dyDescent="0.25">
      <c r="A831" s="26" t="s">
        <v>2011</v>
      </c>
      <c r="B831" s="26" t="s">
        <v>991</v>
      </c>
      <c r="H831" s="36">
        <v>370000208500202</v>
      </c>
      <c r="I831" s="61" t="s">
        <v>1046</v>
      </c>
    </row>
    <row r="832" spans="1:9" ht="15" x14ac:dyDescent="0.25">
      <c r="A832" s="26" t="s">
        <v>2012</v>
      </c>
      <c r="B832" s="26" t="s">
        <v>617</v>
      </c>
      <c r="H832" s="36">
        <v>370000208500228</v>
      </c>
      <c r="I832" s="61" t="s">
        <v>1046</v>
      </c>
    </row>
    <row r="833" spans="1:9" ht="15" x14ac:dyDescent="0.25">
      <c r="A833" s="26" t="s">
        <v>2013</v>
      </c>
      <c r="B833" s="26" t="s">
        <v>618</v>
      </c>
      <c r="H833" s="36">
        <v>370000208500260</v>
      </c>
      <c r="I833" s="61" t="s">
        <v>1046</v>
      </c>
    </row>
    <row r="834" spans="1:9" ht="15" x14ac:dyDescent="0.25">
      <c r="A834" s="26" t="s">
        <v>2014</v>
      </c>
      <c r="B834" s="26" t="s">
        <v>561</v>
      </c>
      <c r="H834" s="36">
        <v>370000208592042</v>
      </c>
      <c r="I834" s="61" t="s">
        <v>1046</v>
      </c>
    </row>
    <row r="835" spans="1:9" ht="15" x14ac:dyDescent="0.25">
      <c r="A835" s="26" t="s">
        <v>2015</v>
      </c>
      <c r="B835" s="26" t="s">
        <v>571</v>
      </c>
      <c r="H835" s="36">
        <v>370000208592068</v>
      </c>
      <c r="I835" s="61" t="s">
        <v>1046</v>
      </c>
    </row>
    <row r="836" spans="1:9" ht="15" x14ac:dyDescent="0.25">
      <c r="A836" s="26" t="s">
        <v>2016</v>
      </c>
      <c r="B836" s="26" t="s">
        <v>572</v>
      </c>
      <c r="H836" s="36">
        <v>370000208652059</v>
      </c>
      <c r="I836" s="61" t="s">
        <v>1046</v>
      </c>
    </row>
    <row r="837" spans="1:9" ht="15" x14ac:dyDescent="0.25">
      <c r="A837" s="26" t="s">
        <v>2017</v>
      </c>
      <c r="B837" s="26" t="s">
        <v>619</v>
      </c>
      <c r="H837" s="36">
        <v>370000208652204</v>
      </c>
      <c r="I837" s="61" t="s">
        <v>1046</v>
      </c>
    </row>
    <row r="838" spans="1:9" ht="15" x14ac:dyDescent="0.25">
      <c r="A838" s="26" t="s">
        <v>2018</v>
      </c>
      <c r="B838" s="26" t="s">
        <v>620</v>
      </c>
      <c r="H838" s="36">
        <v>370000208661014</v>
      </c>
      <c r="I838" s="61" t="s">
        <v>1046</v>
      </c>
    </row>
    <row r="839" spans="1:9" ht="15" x14ac:dyDescent="0.25">
      <c r="A839" s="26" t="s">
        <v>2019</v>
      </c>
      <c r="B839" s="26" t="s">
        <v>621</v>
      </c>
      <c r="H839" s="36">
        <v>370000208661069</v>
      </c>
      <c r="I839" s="61" t="s">
        <v>1046</v>
      </c>
    </row>
    <row r="840" spans="1:9" ht="15" x14ac:dyDescent="0.25">
      <c r="A840" s="26" t="s">
        <v>2020</v>
      </c>
      <c r="B840" s="26" t="s">
        <v>622</v>
      </c>
      <c r="H840" s="36">
        <v>370000208672077</v>
      </c>
      <c r="I840" s="61" t="s">
        <v>1046</v>
      </c>
    </row>
    <row r="841" spans="1:9" ht="15" x14ac:dyDescent="0.25">
      <c r="A841" s="26" t="s">
        <v>2021</v>
      </c>
      <c r="B841" s="26" t="s">
        <v>1010</v>
      </c>
      <c r="H841" s="36">
        <v>370000208999999</v>
      </c>
      <c r="I841" s="61" t="s">
        <v>1046</v>
      </c>
    </row>
    <row r="842" spans="1:9" ht="15" x14ac:dyDescent="0.25">
      <c r="A842" s="26" t="s">
        <v>2022</v>
      </c>
      <c r="B842" s="26" t="s">
        <v>1011</v>
      </c>
      <c r="H842" s="36">
        <v>370000258002115</v>
      </c>
      <c r="I842" s="37" t="s">
        <v>1059</v>
      </c>
    </row>
    <row r="843" spans="1:9" ht="15" x14ac:dyDescent="0.25">
      <c r="A843" s="26" t="s">
        <v>2023</v>
      </c>
      <c r="B843" s="26" t="s">
        <v>623</v>
      </c>
      <c r="H843" s="36">
        <v>370000258002215</v>
      </c>
      <c r="I843" s="37" t="s">
        <v>1060</v>
      </c>
    </row>
    <row r="844" spans="1:9" ht="15" x14ac:dyDescent="0.25">
      <c r="A844" s="26" t="s">
        <v>2024</v>
      </c>
      <c r="B844" s="26" t="s">
        <v>624</v>
      </c>
      <c r="H844" s="36">
        <v>370000258002315</v>
      </c>
      <c r="I844" s="37" t="s">
        <v>1061</v>
      </c>
    </row>
    <row r="845" spans="1:9" ht="15" x14ac:dyDescent="0.25">
      <c r="A845" s="26" t="s">
        <v>2025</v>
      </c>
      <c r="B845" s="26" t="s">
        <v>625</v>
      </c>
      <c r="H845" s="36">
        <v>370000258002415</v>
      </c>
      <c r="I845" s="37" t="s">
        <v>1062</v>
      </c>
    </row>
    <row r="846" spans="1:9" ht="15" x14ac:dyDescent="0.25">
      <c r="A846" s="26" t="s">
        <v>2026</v>
      </c>
      <c r="B846" s="26" t="s">
        <v>626</v>
      </c>
      <c r="H846" s="36">
        <v>370000258002515</v>
      </c>
      <c r="I846" s="37" t="s">
        <v>1058</v>
      </c>
    </row>
    <row r="847" spans="1:9" ht="15" x14ac:dyDescent="0.25">
      <c r="A847" s="26" t="s">
        <v>2027</v>
      </c>
      <c r="B847" s="26" t="s">
        <v>627</v>
      </c>
      <c r="H847" s="36">
        <v>370000302221011</v>
      </c>
      <c r="I847" s="37" t="s">
        <v>1042</v>
      </c>
    </row>
    <row r="848" spans="1:9" ht="15" x14ac:dyDescent="0.25">
      <c r="A848" s="26" t="s">
        <v>2028</v>
      </c>
      <c r="B848" s="26" t="s">
        <v>489</v>
      </c>
      <c r="H848" s="36">
        <v>370000302221201</v>
      </c>
      <c r="I848" s="37" t="s">
        <v>1042</v>
      </c>
    </row>
    <row r="849" spans="1:9" ht="15" x14ac:dyDescent="0.25">
      <c r="A849" s="26" t="s">
        <v>2029</v>
      </c>
      <c r="B849" s="26" t="s">
        <v>628</v>
      </c>
      <c r="H849" s="36">
        <v>370000307221201</v>
      </c>
      <c r="I849" s="37" t="s">
        <v>1042</v>
      </c>
    </row>
    <row r="850" spans="1:9" ht="15" x14ac:dyDescent="0.25">
      <c r="A850" s="26" t="s">
        <v>2030</v>
      </c>
      <c r="B850" s="26" t="s">
        <v>629</v>
      </c>
      <c r="H850" s="36">
        <v>370000602792010</v>
      </c>
      <c r="I850" s="37" t="s">
        <v>1078</v>
      </c>
    </row>
    <row r="851" spans="1:9" ht="15" x14ac:dyDescent="0.25">
      <c r="A851" s="26" t="s">
        <v>2031</v>
      </c>
      <c r="B851" s="26" t="s">
        <v>630</v>
      </c>
      <c r="H851" s="36">
        <v>370000607792010</v>
      </c>
      <c r="I851" s="37" t="s">
        <v>1078</v>
      </c>
    </row>
    <row r="852" spans="1:9" ht="15" x14ac:dyDescent="0.25">
      <c r="A852" s="26" t="s">
        <v>2032</v>
      </c>
      <c r="B852" s="26" t="s">
        <v>1026</v>
      </c>
      <c r="H852" s="36">
        <v>370000748000905</v>
      </c>
      <c r="I852" s="37" t="s">
        <v>1094</v>
      </c>
    </row>
    <row r="853" spans="1:9" ht="15" x14ac:dyDescent="0.25">
      <c r="A853" s="26" t="s">
        <v>2033</v>
      </c>
      <c r="B853" s="26" t="s">
        <v>453</v>
      </c>
      <c r="H853" s="36">
        <v>370000748001247</v>
      </c>
      <c r="I853" s="37" t="s">
        <v>1094</v>
      </c>
    </row>
    <row r="854" spans="1:9" ht="15" x14ac:dyDescent="0.25">
      <c r="A854" s="26" t="s">
        <v>2034</v>
      </c>
      <c r="B854" s="26" t="s">
        <v>631</v>
      </c>
      <c r="H854" s="36">
        <v>370000748002243</v>
      </c>
      <c r="I854" s="37" t="s">
        <v>1094</v>
      </c>
    </row>
    <row r="855" spans="1:9" ht="15" x14ac:dyDescent="0.25">
      <c r="A855" s="26" t="s">
        <v>2035</v>
      </c>
      <c r="B855" s="26" t="s">
        <v>632</v>
      </c>
      <c r="H855" s="36">
        <v>370000748131001</v>
      </c>
      <c r="I855" s="37" t="s">
        <v>1094</v>
      </c>
    </row>
    <row r="856" spans="1:9" ht="15" x14ac:dyDescent="0.25">
      <c r="A856" s="26" t="s">
        <v>2036</v>
      </c>
      <c r="B856" s="26" t="s">
        <v>633</v>
      </c>
      <c r="H856" s="36">
        <v>370000748200060</v>
      </c>
      <c r="I856" s="37" t="s">
        <v>1042</v>
      </c>
    </row>
    <row r="857" spans="1:9" ht="15" x14ac:dyDescent="0.25">
      <c r="A857" s="26" t="s">
        <v>2037</v>
      </c>
      <c r="B857" s="26" t="s">
        <v>634</v>
      </c>
      <c r="H857" s="36">
        <v>370000748200073</v>
      </c>
      <c r="I857" s="37" t="s">
        <v>1042</v>
      </c>
    </row>
    <row r="858" spans="1:9" ht="15" x14ac:dyDescent="0.25">
      <c r="A858" s="26" t="s">
        <v>2038</v>
      </c>
      <c r="B858" s="26" t="s">
        <v>634</v>
      </c>
      <c r="H858" s="36">
        <v>370000748200092</v>
      </c>
      <c r="I858" s="37" t="s">
        <v>1042</v>
      </c>
    </row>
    <row r="859" spans="1:9" ht="15" x14ac:dyDescent="0.25">
      <c r="A859" s="26" t="s">
        <v>2039</v>
      </c>
      <c r="B859" s="26" t="s">
        <v>635</v>
      </c>
      <c r="H859" s="36">
        <v>370000748200137</v>
      </c>
      <c r="I859" s="37" t="s">
        <v>1042</v>
      </c>
    </row>
    <row r="860" spans="1:9" ht="15" x14ac:dyDescent="0.25">
      <c r="A860" s="26" t="s">
        <v>2040</v>
      </c>
      <c r="B860" s="26" t="s">
        <v>2530</v>
      </c>
      <c r="H860" s="36">
        <v>370000748200213</v>
      </c>
      <c r="I860" s="37" t="s">
        <v>1042</v>
      </c>
    </row>
    <row r="861" spans="1:9" ht="15" x14ac:dyDescent="0.25">
      <c r="A861" s="26" t="s">
        <v>2041</v>
      </c>
      <c r="B861" s="26" t="s">
        <v>636</v>
      </c>
      <c r="H861" s="36">
        <v>370000748200215</v>
      </c>
      <c r="I861" s="37" t="s">
        <v>1042</v>
      </c>
    </row>
    <row r="862" spans="1:9" ht="15" x14ac:dyDescent="0.25">
      <c r="A862" s="26" t="s">
        <v>2042</v>
      </c>
      <c r="B862" s="26" t="s">
        <v>637</v>
      </c>
      <c r="H862" s="36">
        <v>370000748300085</v>
      </c>
      <c r="I862" s="37" t="s">
        <v>1042</v>
      </c>
    </row>
    <row r="863" spans="1:9" ht="15" x14ac:dyDescent="0.25">
      <c r="A863" s="26" t="s">
        <v>2043</v>
      </c>
      <c r="B863" s="26" t="s">
        <v>638</v>
      </c>
      <c r="H863" s="36">
        <v>370000748300252</v>
      </c>
      <c r="I863" s="37" t="s">
        <v>1042</v>
      </c>
    </row>
    <row r="864" spans="1:9" ht="15" x14ac:dyDescent="0.25">
      <c r="A864" s="26" t="s">
        <v>2044</v>
      </c>
      <c r="B864" s="26" t="s">
        <v>639</v>
      </c>
      <c r="H864" s="36">
        <v>370000748300264</v>
      </c>
      <c r="I864" s="37" t="s">
        <v>1042</v>
      </c>
    </row>
    <row r="865" spans="1:9" ht="15" x14ac:dyDescent="0.25">
      <c r="A865" s="48" t="s">
        <v>2463</v>
      </c>
      <c r="B865" s="26" t="s">
        <v>2529</v>
      </c>
      <c r="H865" s="36">
        <v>370000748300810</v>
      </c>
      <c r="I865" s="37" t="s">
        <v>1042</v>
      </c>
    </row>
    <row r="866" spans="1:9" ht="15" x14ac:dyDescent="0.25">
      <c r="A866" s="48" t="s">
        <v>2493</v>
      </c>
      <c r="B866" s="26" t="s">
        <v>2528</v>
      </c>
      <c r="H866" s="36">
        <v>370000748500005</v>
      </c>
      <c r="I866" s="37" t="s">
        <v>1042</v>
      </c>
    </row>
    <row r="867" spans="1:9" ht="15" x14ac:dyDescent="0.25">
      <c r="A867" s="26" t="s">
        <v>2045</v>
      </c>
      <c r="B867" s="26" t="s">
        <v>640</v>
      </c>
      <c r="H867" s="36">
        <v>370000748500050</v>
      </c>
      <c r="I867" s="37" t="s">
        <v>1042</v>
      </c>
    </row>
    <row r="868" spans="1:9" ht="15" x14ac:dyDescent="0.25">
      <c r="A868" s="26" t="s">
        <v>2046</v>
      </c>
      <c r="B868" s="26" t="s">
        <v>641</v>
      </c>
      <c r="H868" s="36">
        <v>370000748500106</v>
      </c>
      <c r="I868" s="37" t="s">
        <v>1042</v>
      </c>
    </row>
    <row r="869" spans="1:9" ht="15" x14ac:dyDescent="0.25">
      <c r="A869" s="26" t="s">
        <v>2047</v>
      </c>
      <c r="B869" s="26" t="s">
        <v>642</v>
      </c>
      <c r="H869" s="36">
        <v>370000748500202</v>
      </c>
      <c r="I869" s="37" t="s">
        <v>1042</v>
      </c>
    </row>
    <row r="870" spans="1:9" ht="15" x14ac:dyDescent="0.25">
      <c r="A870" s="26" t="s">
        <v>2048</v>
      </c>
      <c r="B870" s="26" t="s">
        <v>643</v>
      </c>
      <c r="H870" s="36">
        <v>370000748500228</v>
      </c>
      <c r="I870" s="37" t="s">
        <v>1042</v>
      </c>
    </row>
    <row r="871" spans="1:9" ht="15" x14ac:dyDescent="0.25">
      <c r="A871" s="26" t="s">
        <v>2049</v>
      </c>
      <c r="B871" s="26" t="s">
        <v>644</v>
      </c>
      <c r="H871" s="36">
        <v>370000748675002</v>
      </c>
      <c r="I871" s="37" t="s">
        <v>1094</v>
      </c>
    </row>
    <row r="872" spans="1:9" ht="15" x14ac:dyDescent="0.25">
      <c r="A872" s="26" t="s">
        <v>2050</v>
      </c>
      <c r="B872" s="26" t="s">
        <v>645</v>
      </c>
      <c r="H872" s="36">
        <v>370000748675003</v>
      </c>
      <c r="I872" s="37" t="s">
        <v>1094</v>
      </c>
    </row>
    <row r="873" spans="1:9" ht="15" x14ac:dyDescent="0.25">
      <c r="A873" s="26" t="s">
        <v>2051</v>
      </c>
      <c r="B873" s="26" t="s">
        <v>646</v>
      </c>
      <c r="H873" s="36">
        <v>370000748675004</v>
      </c>
      <c r="I873" s="37" t="s">
        <v>1094</v>
      </c>
    </row>
    <row r="874" spans="1:9" ht="15" x14ac:dyDescent="0.25">
      <c r="A874" s="26" t="s">
        <v>2052</v>
      </c>
      <c r="B874" s="26" t="s">
        <v>647</v>
      </c>
      <c r="H874" s="36">
        <v>370000748999999</v>
      </c>
      <c r="I874" s="37" t="s">
        <v>1042</v>
      </c>
    </row>
    <row r="875" spans="1:9" ht="15" x14ac:dyDescent="0.25">
      <c r="A875" s="26" t="s">
        <v>2053</v>
      </c>
      <c r="B875" s="26" t="s">
        <v>648</v>
      </c>
      <c r="H875" s="36">
        <v>370000807000001</v>
      </c>
      <c r="I875" s="37" t="s">
        <v>1135</v>
      </c>
    </row>
    <row r="876" spans="1:9" ht="15" x14ac:dyDescent="0.25">
      <c r="A876" s="26" t="s">
        <v>2054</v>
      </c>
      <c r="B876" s="26" t="s">
        <v>649</v>
      </c>
      <c r="H876" s="36">
        <v>370000809000001</v>
      </c>
      <c r="I876" s="37" t="s">
        <v>1135</v>
      </c>
    </row>
    <row r="877" spans="1:9" ht="15" x14ac:dyDescent="0.25">
      <c r="A877" s="26" t="s">
        <v>2055</v>
      </c>
      <c r="B877" s="26" t="s">
        <v>650</v>
      </c>
      <c r="H877" s="36">
        <v>370000907900000</v>
      </c>
      <c r="I877" s="37" t="s">
        <v>1096</v>
      </c>
    </row>
    <row r="878" spans="1:9" ht="15" x14ac:dyDescent="0.25">
      <c r="A878" s="26" t="s">
        <v>2056</v>
      </c>
      <c r="B878" s="26" t="s">
        <v>651</v>
      </c>
      <c r="H878" s="36">
        <v>370000909009090</v>
      </c>
      <c r="I878" s="37" t="s">
        <v>1096</v>
      </c>
    </row>
    <row r="879" spans="1:9" ht="15" x14ac:dyDescent="0.25">
      <c r="A879" s="26" t="s">
        <v>2057</v>
      </c>
      <c r="B879" s="26" t="s">
        <v>652</v>
      </c>
      <c r="H879" s="36">
        <v>400000101000415</v>
      </c>
      <c r="I879" s="37" t="s">
        <v>1029</v>
      </c>
    </row>
    <row r="880" spans="1:9" ht="15" x14ac:dyDescent="0.25">
      <c r="A880" s="26" t="s">
        <v>2058</v>
      </c>
      <c r="B880" s="26" t="s">
        <v>653</v>
      </c>
      <c r="H880" s="36">
        <v>400000102021063</v>
      </c>
      <c r="I880" s="37" t="s">
        <v>1029</v>
      </c>
    </row>
    <row r="881" spans="1:9" ht="15" x14ac:dyDescent="0.25">
      <c r="A881" s="26" t="s">
        <v>2059</v>
      </c>
      <c r="B881" s="26" t="s">
        <v>654</v>
      </c>
      <c r="H881" s="36">
        <v>400000107000415</v>
      </c>
      <c r="I881" s="37" t="s">
        <v>1029</v>
      </c>
    </row>
    <row r="882" spans="1:9" ht="15" x14ac:dyDescent="0.25">
      <c r="A882" s="26" t="s">
        <v>2060</v>
      </c>
      <c r="B882" s="26" t="s">
        <v>655</v>
      </c>
      <c r="H882" s="36">
        <v>400000107021063</v>
      </c>
      <c r="I882" s="37" t="s">
        <v>1029</v>
      </c>
    </row>
    <row r="883" spans="1:9" ht="15" x14ac:dyDescent="0.25">
      <c r="A883" s="26" t="s">
        <v>2061</v>
      </c>
      <c r="B883" s="26" t="s">
        <v>656</v>
      </c>
      <c r="H883" s="36">
        <v>400000158043001</v>
      </c>
      <c r="I883" s="37" t="s">
        <v>1030</v>
      </c>
    </row>
    <row r="884" spans="1:9" ht="15" x14ac:dyDescent="0.25">
      <c r="A884" s="26" t="s">
        <v>2062</v>
      </c>
      <c r="B884" s="26" t="s">
        <v>657</v>
      </c>
      <c r="H884" s="36">
        <v>400000158810005</v>
      </c>
      <c r="I884" s="37" t="s">
        <v>1030</v>
      </c>
    </row>
    <row r="885" spans="1:9" ht="15" x14ac:dyDescent="0.25">
      <c r="A885" s="26" t="s">
        <v>2063</v>
      </c>
      <c r="B885" s="26" t="s">
        <v>658</v>
      </c>
      <c r="H885" s="36">
        <v>400000158810016</v>
      </c>
      <c r="I885" s="37" t="s">
        <v>1030</v>
      </c>
    </row>
    <row r="886" spans="1:9" ht="15" x14ac:dyDescent="0.25">
      <c r="A886" s="26" t="s">
        <v>2064</v>
      </c>
      <c r="B886" s="26" t="s">
        <v>659</v>
      </c>
      <c r="H886" s="36">
        <v>400000202041001</v>
      </c>
      <c r="I886" s="37" t="s">
        <v>1033</v>
      </c>
    </row>
    <row r="887" spans="1:9" ht="15" x14ac:dyDescent="0.25">
      <c r="A887" s="26" t="s">
        <v>2065</v>
      </c>
      <c r="B887" s="26" t="s">
        <v>1012</v>
      </c>
      <c r="H887" s="36">
        <v>400000202043001</v>
      </c>
      <c r="I887" s="37" t="s">
        <v>1033</v>
      </c>
    </row>
    <row r="888" spans="1:9" ht="15" x14ac:dyDescent="0.25">
      <c r="A888" s="26" t="s">
        <v>2066</v>
      </c>
      <c r="B888" s="26" t="s">
        <v>1013</v>
      </c>
      <c r="H888" s="36">
        <v>400000202109002</v>
      </c>
      <c r="I888" s="37" t="s">
        <v>1033</v>
      </c>
    </row>
    <row r="889" spans="1:9" ht="15" x14ac:dyDescent="0.25">
      <c r="A889" s="26" t="s">
        <v>2067</v>
      </c>
      <c r="B889" s="26" t="s">
        <v>1014</v>
      </c>
      <c r="H889" s="36">
        <v>400000202160001</v>
      </c>
      <c r="I889" s="37" t="s">
        <v>1034</v>
      </c>
    </row>
    <row r="890" spans="1:9" ht="15" x14ac:dyDescent="0.25">
      <c r="A890" s="26" t="s">
        <v>2068</v>
      </c>
      <c r="B890" s="26" t="s">
        <v>1015</v>
      </c>
      <c r="H890" s="36">
        <v>400000202175001</v>
      </c>
      <c r="I890" s="37" t="s">
        <v>1033</v>
      </c>
    </row>
    <row r="891" spans="1:9" ht="15" x14ac:dyDescent="0.25">
      <c r="A891" s="26" t="s">
        <v>2069</v>
      </c>
      <c r="B891" s="26" t="s">
        <v>2512</v>
      </c>
      <c r="H891" s="36">
        <v>400000202177001</v>
      </c>
      <c r="I891" s="37" t="s">
        <v>1033</v>
      </c>
    </row>
    <row r="892" spans="1:9" ht="15" x14ac:dyDescent="0.25">
      <c r="A892" s="26" t="s">
        <v>2070</v>
      </c>
      <c r="B892" s="26" t="s">
        <v>660</v>
      </c>
      <c r="H892" s="36">
        <v>400000202195003</v>
      </c>
      <c r="I892" s="37" t="s">
        <v>1034</v>
      </c>
    </row>
    <row r="893" spans="1:9" ht="15" x14ac:dyDescent="0.25">
      <c r="A893" s="26" t="s">
        <v>2071</v>
      </c>
      <c r="B893" s="26" t="s">
        <v>661</v>
      </c>
      <c r="H893" s="36">
        <v>400000202195004</v>
      </c>
      <c r="I893" s="37" t="s">
        <v>1034</v>
      </c>
    </row>
    <row r="894" spans="1:9" ht="15" x14ac:dyDescent="0.25">
      <c r="A894" s="26" t="s">
        <v>2072</v>
      </c>
      <c r="B894" s="26" t="s">
        <v>662</v>
      </c>
      <c r="H894" s="36">
        <v>400000202261006</v>
      </c>
      <c r="I894" s="37" t="s">
        <v>1033</v>
      </c>
    </row>
    <row r="895" spans="1:9" ht="15" x14ac:dyDescent="0.25">
      <c r="A895" s="26" t="s">
        <v>2073</v>
      </c>
      <c r="B895" s="26" t="s">
        <v>663</v>
      </c>
      <c r="H895" s="36">
        <v>400000202338002</v>
      </c>
      <c r="I895" s="37" t="s">
        <v>1033</v>
      </c>
    </row>
    <row r="896" spans="1:9" ht="15" x14ac:dyDescent="0.25">
      <c r="A896" s="26" t="s">
        <v>2074</v>
      </c>
      <c r="B896" s="26" t="s">
        <v>664</v>
      </c>
      <c r="H896" s="36">
        <v>400000202339098</v>
      </c>
      <c r="I896" s="37" t="s">
        <v>1033</v>
      </c>
    </row>
    <row r="897" spans="1:9" ht="15" x14ac:dyDescent="0.25">
      <c r="A897" s="26" t="s">
        <v>2075</v>
      </c>
      <c r="B897" s="26" t="s">
        <v>665</v>
      </c>
      <c r="H897" s="36">
        <v>400000202401001</v>
      </c>
      <c r="I897" s="37" t="s">
        <v>1034</v>
      </c>
    </row>
    <row r="898" spans="1:9" ht="15" x14ac:dyDescent="0.25">
      <c r="A898" s="26" t="s">
        <v>2076</v>
      </c>
      <c r="B898" s="26" t="s">
        <v>666</v>
      </c>
      <c r="H898" s="36">
        <v>400000202551001</v>
      </c>
      <c r="I898" s="37" t="s">
        <v>1033</v>
      </c>
    </row>
    <row r="899" spans="1:9" ht="15" x14ac:dyDescent="0.25">
      <c r="A899" s="26" t="s">
        <v>2077</v>
      </c>
      <c r="B899" s="26" t="s">
        <v>667</v>
      </c>
      <c r="H899" s="36">
        <v>400000202600005</v>
      </c>
      <c r="I899" s="37" t="s">
        <v>1029</v>
      </c>
    </row>
    <row r="900" spans="1:9" ht="15" x14ac:dyDescent="0.25">
      <c r="A900" s="26" t="s">
        <v>2078</v>
      </c>
      <c r="B900" s="26" t="s">
        <v>668</v>
      </c>
      <c r="H900" s="36">
        <v>400000202648001</v>
      </c>
      <c r="I900" s="37" t="s">
        <v>1034</v>
      </c>
    </row>
    <row r="901" spans="1:9" ht="15" x14ac:dyDescent="0.25">
      <c r="A901" s="26" t="s">
        <v>2079</v>
      </c>
      <c r="B901" s="26" t="s">
        <v>669</v>
      </c>
      <c r="H901" s="36">
        <v>400000202722001</v>
      </c>
      <c r="I901" s="37" t="s">
        <v>1033</v>
      </c>
    </row>
    <row r="902" spans="1:9" ht="15" x14ac:dyDescent="0.25">
      <c r="A902" s="26" t="s">
        <v>2080</v>
      </c>
      <c r="B902" s="26" t="s">
        <v>670</v>
      </c>
      <c r="H902" s="36">
        <v>400000207041001</v>
      </c>
      <c r="I902" s="37" t="s">
        <v>1033</v>
      </c>
    </row>
    <row r="903" spans="1:9" ht="15" x14ac:dyDescent="0.25">
      <c r="A903" s="26" t="s">
        <v>2081</v>
      </c>
      <c r="B903" s="26" t="s">
        <v>671</v>
      </c>
      <c r="H903" s="36">
        <v>400000207109002</v>
      </c>
      <c r="I903" s="37" t="s">
        <v>1033</v>
      </c>
    </row>
    <row r="904" spans="1:9" ht="15" x14ac:dyDescent="0.25">
      <c r="A904" s="26" t="s">
        <v>2082</v>
      </c>
      <c r="B904" s="26" t="s">
        <v>672</v>
      </c>
      <c r="H904" s="36">
        <v>400000207160001</v>
      </c>
      <c r="I904" s="37" t="s">
        <v>1034</v>
      </c>
    </row>
    <row r="905" spans="1:9" ht="15" x14ac:dyDescent="0.25">
      <c r="A905" s="26" t="s">
        <v>2083</v>
      </c>
      <c r="B905" s="26" t="s">
        <v>673</v>
      </c>
      <c r="H905" s="36">
        <v>400000207175001</v>
      </c>
      <c r="I905" s="37" t="s">
        <v>1033</v>
      </c>
    </row>
    <row r="906" spans="1:9" ht="15" x14ac:dyDescent="0.25">
      <c r="A906" s="26" t="s">
        <v>2084</v>
      </c>
      <c r="B906" s="26" t="s">
        <v>674</v>
      </c>
      <c r="H906" s="36">
        <v>400000207177001</v>
      </c>
      <c r="I906" s="37" t="s">
        <v>1033</v>
      </c>
    </row>
    <row r="907" spans="1:9" ht="15" x14ac:dyDescent="0.25">
      <c r="A907" s="26" t="s">
        <v>2085</v>
      </c>
      <c r="B907" s="26" t="s">
        <v>675</v>
      </c>
      <c r="H907" s="36">
        <v>400000207195003</v>
      </c>
      <c r="I907" s="37" t="s">
        <v>1034</v>
      </c>
    </row>
    <row r="908" spans="1:9" ht="15" x14ac:dyDescent="0.25">
      <c r="A908" s="26" t="s">
        <v>2086</v>
      </c>
      <c r="B908" s="26" t="s">
        <v>676</v>
      </c>
      <c r="H908" s="36">
        <v>400000207261006</v>
      </c>
      <c r="I908" s="37" t="s">
        <v>1033</v>
      </c>
    </row>
    <row r="909" spans="1:9" ht="15" x14ac:dyDescent="0.25">
      <c r="A909" s="26" t="s">
        <v>2087</v>
      </c>
      <c r="B909" s="26" t="s">
        <v>677</v>
      </c>
      <c r="H909" s="36">
        <v>400000207338002</v>
      </c>
      <c r="I909" s="37" t="s">
        <v>1033</v>
      </c>
    </row>
    <row r="910" spans="1:9" ht="15" x14ac:dyDescent="0.25">
      <c r="A910" s="26" t="s">
        <v>2088</v>
      </c>
      <c r="B910" s="26" t="s">
        <v>1199</v>
      </c>
      <c r="H910" s="36">
        <v>400000207339098</v>
      </c>
      <c r="I910" s="37" t="s">
        <v>1033</v>
      </c>
    </row>
    <row r="911" spans="1:9" ht="15" x14ac:dyDescent="0.25">
      <c r="A911" s="26" t="s">
        <v>2089</v>
      </c>
      <c r="B911" s="26" t="s">
        <v>678</v>
      </c>
      <c r="H911" s="36">
        <v>400000207401001</v>
      </c>
      <c r="I911" s="37" t="s">
        <v>1034</v>
      </c>
    </row>
    <row r="912" spans="1:9" ht="15" x14ac:dyDescent="0.25">
      <c r="A912" s="26" t="s">
        <v>2090</v>
      </c>
      <c r="B912" s="26" t="s">
        <v>679</v>
      </c>
      <c r="H912" s="36">
        <v>400000207551001</v>
      </c>
      <c r="I912" s="37" t="s">
        <v>1033</v>
      </c>
    </row>
    <row r="913" spans="1:9" ht="15" x14ac:dyDescent="0.25">
      <c r="A913" s="26" t="s">
        <v>2091</v>
      </c>
      <c r="B913" s="26" t="s">
        <v>680</v>
      </c>
      <c r="H913" s="36">
        <v>400000207600005</v>
      </c>
      <c r="I913" s="37" t="s">
        <v>1029</v>
      </c>
    </row>
    <row r="914" spans="1:9" ht="15" x14ac:dyDescent="0.25">
      <c r="A914" s="26" t="s">
        <v>2092</v>
      </c>
      <c r="B914" s="26" t="s">
        <v>681</v>
      </c>
      <c r="H914" s="36">
        <v>400000207648001</v>
      </c>
      <c r="I914" s="37" t="s">
        <v>1034</v>
      </c>
    </row>
    <row r="915" spans="1:9" ht="15" x14ac:dyDescent="0.25">
      <c r="A915" s="26" t="s">
        <v>2093</v>
      </c>
      <c r="B915" s="26" t="s">
        <v>682</v>
      </c>
      <c r="H915" s="36">
        <v>400000207722001</v>
      </c>
      <c r="I915" s="37" t="s">
        <v>1033</v>
      </c>
    </row>
    <row r="916" spans="1:9" ht="15" x14ac:dyDescent="0.25">
      <c r="A916" s="26" t="s">
        <v>2094</v>
      </c>
      <c r="B916" s="26" t="s">
        <v>683</v>
      </c>
      <c r="H916" s="36">
        <v>400000208500023</v>
      </c>
      <c r="I916" s="37" t="s">
        <v>1054</v>
      </c>
    </row>
    <row r="917" spans="1:9" ht="15" x14ac:dyDescent="0.25">
      <c r="A917" s="26" t="s">
        <v>2095</v>
      </c>
      <c r="B917" s="26" t="s">
        <v>684</v>
      </c>
      <c r="H917" s="36">
        <v>400000208520001</v>
      </c>
      <c r="I917" s="37" t="s">
        <v>1047</v>
      </c>
    </row>
    <row r="918" spans="1:9" ht="15" x14ac:dyDescent="0.25">
      <c r="A918" s="26" t="s">
        <v>2096</v>
      </c>
      <c r="B918" s="26" t="s">
        <v>685</v>
      </c>
      <c r="H918" s="36">
        <v>400000208530015</v>
      </c>
      <c r="I918" s="37" t="s">
        <v>2425</v>
      </c>
    </row>
    <row r="919" spans="1:9" ht="15" x14ac:dyDescent="0.25">
      <c r="A919" s="48" t="s">
        <v>2522</v>
      </c>
      <c r="B919" s="26" t="s">
        <v>2523</v>
      </c>
      <c r="H919" s="36">
        <v>400000502765002</v>
      </c>
      <c r="I919" s="37" t="s">
        <v>1069</v>
      </c>
    </row>
    <row r="920" spans="1:9" ht="15" x14ac:dyDescent="0.25">
      <c r="A920" s="26" t="s">
        <v>2097</v>
      </c>
      <c r="B920" s="26" t="s">
        <v>686</v>
      </c>
      <c r="H920" s="36">
        <v>400000502767002</v>
      </c>
      <c r="I920" s="37" t="s">
        <v>1069</v>
      </c>
    </row>
    <row r="921" spans="1:9" ht="15" x14ac:dyDescent="0.25">
      <c r="A921" s="26" t="s">
        <v>2098</v>
      </c>
      <c r="B921" s="26" t="s">
        <v>687</v>
      </c>
      <c r="H921" s="36">
        <v>400000507765002</v>
      </c>
      <c r="I921" s="37" t="s">
        <v>1069</v>
      </c>
    </row>
    <row r="922" spans="1:9" ht="15" x14ac:dyDescent="0.25">
      <c r="A922" s="26" t="s">
        <v>2099</v>
      </c>
      <c r="B922" s="26" t="s">
        <v>688</v>
      </c>
      <c r="H922" s="36">
        <v>400000507767002</v>
      </c>
      <c r="I922" s="37" t="s">
        <v>1069</v>
      </c>
    </row>
    <row r="923" spans="1:9" ht="15" x14ac:dyDescent="0.25">
      <c r="A923" s="26" t="s">
        <v>2100</v>
      </c>
      <c r="B923" s="26" t="s">
        <v>689</v>
      </c>
      <c r="H923" s="36">
        <v>400000508530015</v>
      </c>
      <c r="I923" s="37" t="s">
        <v>1120</v>
      </c>
    </row>
    <row r="924" spans="1:9" ht="15" x14ac:dyDescent="0.25">
      <c r="A924" s="26" t="s">
        <v>2101</v>
      </c>
      <c r="B924" s="26" t="s">
        <v>690</v>
      </c>
      <c r="H924" s="36">
        <v>400000552250001</v>
      </c>
      <c r="I924" s="37" t="s">
        <v>1073</v>
      </c>
    </row>
    <row r="925" spans="1:9" ht="15" x14ac:dyDescent="0.25">
      <c r="A925" s="26" t="s">
        <v>2102</v>
      </c>
      <c r="B925" s="26" t="s">
        <v>691</v>
      </c>
      <c r="H925" s="36">
        <v>400000552255093</v>
      </c>
      <c r="I925" s="37" t="s">
        <v>1073</v>
      </c>
    </row>
    <row r="926" spans="1:9" ht="15" x14ac:dyDescent="0.25">
      <c r="A926" s="26" t="s">
        <v>2103</v>
      </c>
      <c r="B926" s="26" t="s">
        <v>692</v>
      </c>
      <c r="H926" s="36">
        <v>400000557250001</v>
      </c>
      <c r="I926" s="37" t="s">
        <v>1073</v>
      </c>
    </row>
    <row r="927" spans="1:9" ht="15" x14ac:dyDescent="0.25">
      <c r="A927" s="26" t="s">
        <v>2104</v>
      </c>
      <c r="B927" s="26" t="s">
        <v>693</v>
      </c>
      <c r="H927" s="36">
        <v>400000557255093</v>
      </c>
      <c r="I927" s="37" t="s">
        <v>1073</v>
      </c>
    </row>
    <row r="928" spans="1:9" ht="15" x14ac:dyDescent="0.25">
      <c r="A928" s="26" t="s">
        <v>2105</v>
      </c>
      <c r="B928" s="26" t="s">
        <v>694</v>
      </c>
      <c r="H928" s="36">
        <v>400000558250001</v>
      </c>
      <c r="I928" s="37" t="s">
        <v>1073</v>
      </c>
    </row>
    <row r="929" spans="1:9" ht="15" x14ac:dyDescent="0.25">
      <c r="A929" s="26" t="s">
        <v>2106</v>
      </c>
      <c r="B929" s="26" t="s">
        <v>695</v>
      </c>
      <c r="H929" s="36">
        <v>400000742250001</v>
      </c>
      <c r="I929" s="37" t="s">
        <v>1099</v>
      </c>
    </row>
    <row r="930" spans="1:9" ht="15" x14ac:dyDescent="0.25">
      <c r="A930" s="26" t="s">
        <v>2107</v>
      </c>
      <c r="B930" s="26" t="s">
        <v>696</v>
      </c>
      <c r="H930" s="36">
        <v>400000742255093</v>
      </c>
      <c r="I930" s="37" t="s">
        <v>1099</v>
      </c>
    </row>
    <row r="931" spans="1:9" ht="15" x14ac:dyDescent="0.25">
      <c r="A931" s="26" t="s">
        <v>2108</v>
      </c>
      <c r="B931" s="26" t="s">
        <v>697</v>
      </c>
      <c r="H931" s="36">
        <v>400000747250001</v>
      </c>
      <c r="I931" s="37" t="s">
        <v>1099</v>
      </c>
    </row>
    <row r="932" spans="1:9" ht="15" x14ac:dyDescent="0.25">
      <c r="A932" s="26" t="s">
        <v>2109</v>
      </c>
      <c r="B932" s="26" t="s">
        <v>698</v>
      </c>
      <c r="H932" s="36">
        <v>400000747255093</v>
      </c>
      <c r="I932" s="37" t="s">
        <v>1099</v>
      </c>
    </row>
    <row r="933" spans="1:9" ht="15" x14ac:dyDescent="0.25">
      <c r="A933" s="26" t="s">
        <v>2110</v>
      </c>
      <c r="B933" s="26" t="s">
        <v>699</v>
      </c>
      <c r="H933" s="36">
        <v>400000748660001</v>
      </c>
      <c r="I933" s="37" t="s">
        <v>1034</v>
      </c>
    </row>
    <row r="934" spans="1:9" ht="15" x14ac:dyDescent="0.25">
      <c r="A934" s="26" t="s">
        <v>2111</v>
      </c>
      <c r="B934" s="26" t="s">
        <v>700</v>
      </c>
      <c r="H934" s="36">
        <v>400000808500023</v>
      </c>
      <c r="I934" s="37" t="s">
        <v>1135</v>
      </c>
    </row>
    <row r="935" spans="1:9" ht="15" x14ac:dyDescent="0.25">
      <c r="A935" s="26" t="s">
        <v>2112</v>
      </c>
      <c r="B935" s="26" t="s">
        <v>701</v>
      </c>
      <c r="H935" s="36">
        <v>400000808530015</v>
      </c>
      <c r="I935" s="37" t="s">
        <v>1135</v>
      </c>
    </row>
    <row r="936" spans="1:9" ht="15" x14ac:dyDescent="0.25">
      <c r="A936" s="26" t="s">
        <v>2113</v>
      </c>
      <c r="B936" s="26" t="s">
        <v>702</v>
      </c>
      <c r="H936" s="36">
        <v>400000809000001</v>
      </c>
      <c r="I936" s="37" t="s">
        <v>1135</v>
      </c>
    </row>
    <row r="937" spans="1:9" ht="15" x14ac:dyDescent="0.25">
      <c r="A937" s="26" t="s">
        <v>2114</v>
      </c>
      <c r="B937" s="26" t="s">
        <v>703</v>
      </c>
      <c r="H937" s="36">
        <v>400000908500023</v>
      </c>
      <c r="I937" s="37" t="s">
        <v>1096</v>
      </c>
    </row>
    <row r="938" spans="1:9" ht="15" x14ac:dyDescent="0.25">
      <c r="A938" s="26" t="s">
        <v>2115</v>
      </c>
      <c r="B938" s="26" t="s">
        <v>39</v>
      </c>
      <c r="H938" s="36">
        <v>400000909960222</v>
      </c>
      <c r="I938" s="37" t="s">
        <v>1096</v>
      </c>
    </row>
    <row r="939" spans="1:9" ht="15" x14ac:dyDescent="0.25">
      <c r="A939" s="26" t="s">
        <v>2116</v>
      </c>
      <c r="B939" s="26" t="s">
        <v>704</v>
      </c>
      <c r="H939" s="36">
        <v>410000101000496</v>
      </c>
      <c r="I939" s="37" t="s">
        <v>1029</v>
      </c>
    </row>
    <row r="940" spans="1:9" ht="15" x14ac:dyDescent="0.25">
      <c r="A940" s="26" t="s">
        <v>2117</v>
      </c>
      <c r="B940" s="26" t="s">
        <v>705</v>
      </c>
      <c r="H940" s="36">
        <v>410000101000497</v>
      </c>
      <c r="I940" s="37" t="s">
        <v>1029</v>
      </c>
    </row>
    <row r="941" spans="1:9" ht="15" x14ac:dyDescent="0.25">
      <c r="A941" s="26" t="s">
        <v>2118</v>
      </c>
      <c r="B941" s="26" t="s">
        <v>706</v>
      </c>
      <c r="H941" s="36">
        <v>410000101000498</v>
      </c>
      <c r="I941" s="37" t="s">
        <v>1029</v>
      </c>
    </row>
    <row r="942" spans="1:9" ht="15" x14ac:dyDescent="0.25">
      <c r="A942" s="26" t="s">
        <v>2119</v>
      </c>
      <c r="B942" s="26" t="s">
        <v>707</v>
      </c>
      <c r="H942" s="36">
        <v>410000107000497</v>
      </c>
      <c r="I942" s="37" t="s">
        <v>1029</v>
      </c>
    </row>
    <row r="943" spans="1:9" ht="15" x14ac:dyDescent="0.25">
      <c r="A943" s="26" t="s">
        <v>2120</v>
      </c>
      <c r="B943" s="26" t="s">
        <v>708</v>
      </c>
      <c r="H943" s="36">
        <v>410000107021034</v>
      </c>
      <c r="I943" s="37" t="s">
        <v>1035</v>
      </c>
    </row>
    <row r="944" spans="1:9" ht="15" x14ac:dyDescent="0.25">
      <c r="A944" s="26" t="s">
        <v>2121</v>
      </c>
      <c r="B944" s="26" t="s">
        <v>709</v>
      </c>
      <c r="H944" s="36">
        <v>410000107051001</v>
      </c>
      <c r="I944" s="37" t="s">
        <v>1037</v>
      </c>
    </row>
    <row r="945" spans="1:9" ht="15" x14ac:dyDescent="0.25">
      <c r="A945" s="48" t="s">
        <v>2548</v>
      </c>
      <c r="B945" s="26" t="s">
        <v>2549</v>
      </c>
      <c r="H945" s="36">
        <v>410000107100000</v>
      </c>
      <c r="I945" s="37" t="s">
        <v>1029</v>
      </c>
    </row>
    <row r="946" spans="1:9" ht="15" x14ac:dyDescent="0.25">
      <c r="A946" s="48" t="s">
        <v>2526</v>
      </c>
      <c r="B946" s="26" t="s">
        <v>2527</v>
      </c>
      <c r="H946" s="36">
        <v>410000202021034</v>
      </c>
      <c r="I946" s="37" t="s">
        <v>1029</v>
      </c>
    </row>
    <row r="947" spans="1:9" ht="15" x14ac:dyDescent="0.25">
      <c r="A947" s="48" t="s">
        <v>2550</v>
      </c>
      <c r="B947" s="26" t="s">
        <v>2551</v>
      </c>
      <c r="H947" s="36">
        <v>410000202149001</v>
      </c>
      <c r="I947" s="37" t="s">
        <v>1035</v>
      </c>
    </row>
    <row r="948" spans="1:9" ht="15" x14ac:dyDescent="0.25">
      <c r="A948" s="26" t="s">
        <v>2122</v>
      </c>
      <c r="B948" s="26" t="s">
        <v>710</v>
      </c>
      <c r="H948" s="36">
        <v>410000202202001</v>
      </c>
      <c r="I948" s="37" t="s">
        <v>1035</v>
      </c>
    </row>
    <row r="949" spans="1:9" ht="15" x14ac:dyDescent="0.25">
      <c r="A949" s="26" t="s">
        <v>2123</v>
      </c>
      <c r="B949" s="26" t="s">
        <v>711</v>
      </c>
      <c r="H949" s="36">
        <v>410000202261021</v>
      </c>
      <c r="I949" s="37" t="s">
        <v>1037</v>
      </c>
    </row>
    <row r="950" spans="1:9" ht="15" x14ac:dyDescent="0.25">
      <c r="A950" s="26" t="s">
        <v>2124</v>
      </c>
      <c r="B950" s="26" t="s">
        <v>712</v>
      </c>
      <c r="H950" s="36">
        <v>410000202339001</v>
      </c>
      <c r="I950" s="37" t="s">
        <v>1037</v>
      </c>
    </row>
    <row r="951" spans="1:9" ht="15" x14ac:dyDescent="0.25">
      <c r="A951" s="26" t="s">
        <v>2125</v>
      </c>
      <c r="B951" s="26" t="s">
        <v>713</v>
      </c>
      <c r="H951" s="36">
        <v>410000202439001</v>
      </c>
      <c r="I951" s="37" t="s">
        <v>1037</v>
      </c>
    </row>
    <row r="952" spans="1:9" ht="15" x14ac:dyDescent="0.25">
      <c r="A952" s="26" t="s">
        <v>2126</v>
      </c>
      <c r="B952" s="26" t="s">
        <v>714</v>
      </c>
      <c r="H952" s="36">
        <v>410000202492001</v>
      </c>
      <c r="I952" s="37" t="s">
        <v>1037</v>
      </c>
    </row>
    <row r="953" spans="1:9" ht="15" x14ac:dyDescent="0.25">
      <c r="A953" s="26" t="s">
        <v>2127</v>
      </c>
      <c r="B953" s="26" t="s">
        <v>715</v>
      </c>
      <c r="H953" s="36">
        <v>410000202510010</v>
      </c>
      <c r="I953" s="37" t="s">
        <v>1037</v>
      </c>
    </row>
    <row r="954" spans="1:9" ht="15" x14ac:dyDescent="0.25">
      <c r="A954" s="26" t="s">
        <v>2128</v>
      </c>
      <c r="B954" s="26" t="s">
        <v>716</v>
      </c>
      <c r="H954" s="36">
        <v>410000202511002</v>
      </c>
      <c r="I954" s="37" t="s">
        <v>1037</v>
      </c>
    </row>
    <row r="955" spans="1:9" ht="15" x14ac:dyDescent="0.25">
      <c r="A955" s="26" t="s">
        <v>2129</v>
      </c>
      <c r="B955" s="26" t="s">
        <v>717</v>
      </c>
      <c r="H955" s="36">
        <v>410000202520001</v>
      </c>
      <c r="I955" s="37" t="s">
        <v>1029</v>
      </c>
    </row>
    <row r="956" spans="1:9" ht="15" x14ac:dyDescent="0.25">
      <c r="A956" s="26" t="s">
        <v>2130</v>
      </c>
      <c r="B956" s="26" t="s">
        <v>718</v>
      </c>
      <c r="H956" s="36">
        <v>410000207021034</v>
      </c>
      <c r="I956" s="37" t="s">
        <v>1029</v>
      </c>
    </row>
    <row r="957" spans="1:9" ht="15" x14ac:dyDescent="0.25">
      <c r="A957" s="26" t="s">
        <v>2131</v>
      </c>
      <c r="B957" s="26" t="s">
        <v>719</v>
      </c>
      <c r="H957" s="36">
        <v>410000207149001</v>
      </c>
      <c r="I957" s="37" t="s">
        <v>1035</v>
      </c>
    </row>
    <row r="958" spans="1:9" ht="15" x14ac:dyDescent="0.25">
      <c r="A958" s="26" t="s">
        <v>2132</v>
      </c>
      <c r="B958" s="26" t="s">
        <v>720</v>
      </c>
      <c r="H958" s="36">
        <v>410000207201200</v>
      </c>
      <c r="I958" s="37" t="s">
        <v>1035</v>
      </c>
    </row>
    <row r="959" spans="1:9" ht="15" x14ac:dyDescent="0.25">
      <c r="A959" s="26" t="s">
        <v>2133</v>
      </c>
      <c r="B959" s="26" t="s">
        <v>721</v>
      </c>
      <c r="H959" s="36">
        <v>410000207201600</v>
      </c>
      <c r="I959" s="37" t="s">
        <v>1037</v>
      </c>
    </row>
    <row r="960" spans="1:9" ht="15" x14ac:dyDescent="0.25">
      <c r="A960" s="26" t="s">
        <v>2134</v>
      </c>
      <c r="B960" s="26" t="s">
        <v>722</v>
      </c>
      <c r="H960" s="36">
        <v>410000207202001</v>
      </c>
      <c r="I960" s="37" t="s">
        <v>1035</v>
      </c>
    </row>
    <row r="961" spans="1:9" ht="15" x14ac:dyDescent="0.25">
      <c r="A961" s="26" t="s">
        <v>2135</v>
      </c>
      <c r="B961" s="26" t="s">
        <v>723</v>
      </c>
      <c r="H961" s="36">
        <v>410000207339001</v>
      </c>
      <c r="I961" s="37" t="s">
        <v>1037</v>
      </c>
    </row>
    <row r="962" spans="1:9" ht="15" x14ac:dyDescent="0.25">
      <c r="A962" s="26" t="s">
        <v>2136</v>
      </c>
      <c r="B962" s="26" t="s">
        <v>724</v>
      </c>
      <c r="H962" s="36">
        <v>410000207439001</v>
      </c>
      <c r="I962" s="37" t="s">
        <v>1037</v>
      </c>
    </row>
    <row r="963" spans="1:9" ht="15" x14ac:dyDescent="0.25">
      <c r="A963" s="26" t="s">
        <v>2137</v>
      </c>
      <c r="B963" s="26" t="s">
        <v>1201</v>
      </c>
      <c r="H963" s="36">
        <v>410000207492001</v>
      </c>
      <c r="I963" s="37" t="s">
        <v>1037</v>
      </c>
    </row>
    <row r="964" spans="1:9" ht="15" x14ac:dyDescent="0.25">
      <c r="A964" s="48" t="s">
        <v>2531</v>
      </c>
      <c r="B964" s="26" t="s">
        <v>2532</v>
      </c>
      <c r="H964" s="36">
        <v>410000207511002</v>
      </c>
      <c r="I964" s="37" t="s">
        <v>1037</v>
      </c>
    </row>
    <row r="965" spans="1:9" ht="15" x14ac:dyDescent="0.25">
      <c r="A965" s="48" t="s">
        <v>2552</v>
      </c>
      <c r="B965" s="26" t="s">
        <v>2553</v>
      </c>
      <c r="H965" s="36">
        <v>410000208021034</v>
      </c>
      <c r="I965" s="37" t="s">
        <v>1035</v>
      </c>
    </row>
    <row r="966" spans="1:9" ht="15" x14ac:dyDescent="0.25">
      <c r="A966" s="48" t="s">
        <v>2568</v>
      </c>
      <c r="B966" s="26" t="s">
        <v>2556</v>
      </c>
      <c r="H966" s="36">
        <v>410000502302001</v>
      </c>
      <c r="I966" s="37" t="s">
        <v>1071</v>
      </c>
    </row>
    <row r="967" spans="1:9" ht="15" x14ac:dyDescent="0.25">
      <c r="A967" s="48" t="s">
        <v>2569</v>
      </c>
      <c r="B967" s="26" t="s">
        <v>2557</v>
      </c>
      <c r="H967" s="36">
        <v>410000507302001</v>
      </c>
      <c r="I967" s="37" t="s">
        <v>1071</v>
      </c>
    </row>
    <row r="968" spans="1:9" ht="15" x14ac:dyDescent="0.25">
      <c r="A968" s="26" t="s">
        <v>2138</v>
      </c>
      <c r="B968" s="26" t="s">
        <v>725</v>
      </c>
      <c r="H968" s="36">
        <v>410000602438001</v>
      </c>
      <c r="I968" s="37" t="s">
        <v>1078</v>
      </c>
    </row>
    <row r="969" spans="1:9" ht="15" x14ac:dyDescent="0.25">
      <c r="A969" s="26" t="s">
        <v>2139</v>
      </c>
      <c r="B969" s="26" t="s">
        <v>726</v>
      </c>
      <c r="H969" s="36">
        <v>410000607438001</v>
      </c>
      <c r="I969" s="37" t="s">
        <v>1078</v>
      </c>
    </row>
    <row r="970" spans="1:9" ht="15" x14ac:dyDescent="0.25">
      <c r="A970" s="26" t="s">
        <v>2140</v>
      </c>
      <c r="B970" s="26" t="s">
        <v>727</v>
      </c>
      <c r="H970" s="36">
        <v>410000607609001</v>
      </c>
      <c r="I970" s="37" t="s">
        <v>1078</v>
      </c>
    </row>
    <row r="971" spans="1:9" ht="15" x14ac:dyDescent="0.25">
      <c r="A971" s="26" t="s">
        <v>2141</v>
      </c>
      <c r="B971" s="26" t="s">
        <v>728</v>
      </c>
      <c r="H971" s="36">
        <v>410000742601001</v>
      </c>
      <c r="I971" s="37" t="s">
        <v>1094</v>
      </c>
    </row>
    <row r="972" spans="1:9" ht="15" x14ac:dyDescent="0.25">
      <c r="A972" s="26" t="s">
        <v>2142</v>
      </c>
      <c r="B972" s="26" t="s">
        <v>729</v>
      </c>
      <c r="H972" s="36">
        <v>410000747601001</v>
      </c>
      <c r="I972" s="37" t="s">
        <v>1094</v>
      </c>
    </row>
    <row r="973" spans="1:9" ht="15" x14ac:dyDescent="0.25">
      <c r="A973" s="26" t="s">
        <v>2143</v>
      </c>
      <c r="B973" s="26" t="s">
        <v>730</v>
      </c>
      <c r="H973" s="36">
        <v>410000748410001</v>
      </c>
      <c r="I973" s="37" t="s">
        <v>1029</v>
      </c>
    </row>
    <row r="974" spans="1:9" ht="15" x14ac:dyDescent="0.25">
      <c r="A974" s="26" t="s">
        <v>2144</v>
      </c>
      <c r="B974" s="26" t="s">
        <v>731</v>
      </c>
      <c r="H974" s="36">
        <v>410000748410002</v>
      </c>
      <c r="I974" s="37" t="s">
        <v>1029</v>
      </c>
    </row>
    <row r="975" spans="1:9" ht="15" x14ac:dyDescent="0.25">
      <c r="A975" s="26" t="s">
        <v>2145</v>
      </c>
      <c r="B975" s="26" t="s">
        <v>732</v>
      </c>
      <c r="H975" s="36">
        <v>410000748410003</v>
      </c>
      <c r="I975" s="37" t="s">
        <v>1029</v>
      </c>
    </row>
    <row r="976" spans="1:9" ht="15" x14ac:dyDescent="0.25">
      <c r="A976" s="26" t="s">
        <v>2146</v>
      </c>
      <c r="B976" s="26" t="s">
        <v>733</v>
      </c>
      <c r="H976" s="36">
        <v>410000748410004</v>
      </c>
      <c r="I976" s="37" t="s">
        <v>1029</v>
      </c>
    </row>
    <row r="977" spans="1:9" ht="15" x14ac:dyDescent="0.25">
      <c r="A977" s="26" t="s">
        <v>2147</v>
      </c>
      <c r="B977" s="26" t="s">
        <v>734</v>
      </c>
      <c r="H977" s="36">
        <v>410000748410005</v>
      </c>
      <c r="I977" s="37" t="s">
        <v>1037</v>
      </c>
    </row>
    <row r="978" spans="1:9" ht="15" x14ac:dyDescent="0.25">
      <c r="A978" s="26" t="s">
        <v>2148</v>
      </c>
      <c r="B978" s="26" t="s">
        <v>735</v>
      </c>
      <c r="H978" s="36">
        <v>410000748410006</v>
      </c>
      <c r="I978" s="37" t="s">
        <v>1035</v>
      </c>
    </row>
    <row r="979" spans="1:9" ht="15" x14ac:dyDescent="0.25">
      <c r="A979" s="26" t="s">
        <v>2149</v>
      </c>
      <c r="B979" s="26" t="s">
        <v>736</v>
      </c>
      <c r="H979" s="36">
        <v>410000748410008</v>
      </c>
      <c r="I979" s="37" t="s">
        <v>1037</v>
      </c>
    </row>
    <row r="980" spans="1:9" ht="15" x14ac:dyDescent="0.25">
      <c r="A980" s="26" t="s">
        <v>2150</v>
      </c>
      <c r="B980" s="26" t="s">
        <v>737</v>
      </c>
      <c r="H980" s="36">
        <v>410000807410005</v>
      </c>
      <c r="I980" s="37" t="s">
        <v>1135</v>
      </c>
    </row>
    <row r="981" spans="1:9" ht="15" x14ac:dyDescent="0.25">
      <c r="A981" s="26" t="s">
        <v>2151</v>
      </c>
      <c r="B981" s="26" t="s">
        <v>738</v>
      </c>
      <c r="H981" s="36">
        <v>410000809410005</v>
      </c>
      <c r="I981" s="37" t="s">
        <v>1135</v>
      </c>
    </row>
    <row r="982" spans="1:9" ht="15" x14ac:dyDescent="0.25">
      <c r="A982" s="26" t="s">
        <v>2152</v>
      </c>
      <c r="B982" s="26" t="s">
        <v>739</v>
      </c>
      <c r="H982" s="36">
        <v>410000907900000</v>
      </c>
      <c r="I982" s="37" t="s">
        <v>1096</v>
      </c>
    </row>
    <row r="983" spans="1:9" ht="15" x14ac:dyDescent="0.25">
      <c r="A983" s="26" t="s">
        <v>2153</v>
      </c>
      <c r="B983" s="26" t="s">
        <v>739</v>
      </c>
      <c r="H983" s="36">
        <v>410000909410010</v>
      </c>
      <c r="I983" s="37" t="s">
        <v>1096</v>
      </c>
    </row>
    <row r="984" spans="1:9" ht="15" x14ac:dyDescent="0.25">
      <c r="A984" s="26" t="s">
        <v>2154</v>
      </c>
      <c r="B984" s="26" t="s">
        <v>740</v>
      </c>
      <c r="H984" s="36">
        <v>415000107000497</v>
      </c>
      <c r="I984" s="37" t="s">
        <v>1029</v>
      </c>
    </row>
    <row r="985" spans="1:9" ht="15" x14ac:dyDescent="0.25">
      <c r="A985" s="26" t="s">
        <v>2155</v>
      </c>
      <c r="B985" s="26" t="s">
        <v>741</v>
      </c>
      <c r="H985" s="36">
        <v>415000107000498</v>
      </c>
      <c r="I985" s="37" t="s">
        <v>1029</v>
      </c>
    </row>
    <row r="986" spans="1:9" ht="15" x14ac:dyDescent="0.25">
      <c r="A986" s="26" t="s">
        <v>2156</v>
      </c>
      <c r="B986" s="26" t="s">
        <v>742</v>
      </c>
      <c r="H986" s="36">
        <v>415000202520001</v>
      </c>
      <c r="I986" s="37" t="s">
        <v>1036</v>
      </c>
    </row>
    <row r="987" spans="1:9" ht="15" x14ac:dyDescent="0.25">
      <c r="A987" s="26" t="s">
        <v>2157</v>
      </c>
      <c r="B987" s="26" t="s">
        <v>743</v>
      </c>
      <c r="H987" s="36">
        <v>415000207520001</v>
      </c>
      <c r="I987" s="37" t="s">
        <v>1036</v>
      </c>
    </row>
    <row r="988" spans="1:9" ht="15" x14ac:dyDescent="0.25">
      <c r="A988" s="26" t="s">
        <v>2158</v>
      </c>
      <c r="B988" s="26" t="s">
        <v>744</v>
      </c>
      <c r="H988" s="36">
        <v>415000741000500</v>
      </c>
      <c r="I988" s="37" t="s">
        <v>1036</v>
      </c>
    </row>
    <row r="989" spans="1:9" ht="15" x14ac:dyDescent="0.25">
      <c r="A989" s="26" t="s">
        <v>2159</v>
      </c>
      <c r="B989" s="26" t="s">
        <v>745</v>
      </c>
      <c r="H989" s="36">
        <v>415000809520001</v>
      </c>
      <c r="I989" s="37" t="s">
        <v>1135</v>
      </c>
    </row>
    <row r="990" spans="1:9" ht="15" x14ac:dyDescent="0.25">
      <c r="A990" s="26" t="s">
        <v>2160</v>
      </c>
      <c r="B990" s="26" t="s">
        <v>746</v>
      </c>
      <c r="H990" s="36">
        <v>420000101000102</v>
      </c>
      <c r="I990" s="37" t="s">
        <v>1029</v>
      </c>
    </row>
    <row r="991" spans="1:9" ht="15" x14ac:dyDescent="0.25">
      <c r="A991" s="26" t="s">
        <v>2161</v>
      </c>
      <c r="B991" s="26" t="s">
        <v>747</v>
      </c>
      <c r="H991" s="36">
        <v>420000101000113</v>
      </c>
      <c r="I991" s="37" t="s">
        <v>1029</v>
      </c>
    </row>
    <row r="992" spans="1:9" ht="15" x14ac:dyDescent="0.25">
      <c r="A992" s="26" t="s">
        <v>2162</v>
      </c>
      <c r="B992" s="26" t="s">
        <v>748</v>
      </c>
      <c r="H992" s="36">
        <v>420000101000114</v>
      </c>
      <c r="I992" s="37" t="s">
        <v>1029</v>
      </c>
    </row>
    <row r="993" spans="1:9" ht="15" x14ac:dyDescent="0.25">
      <c r="A993" s="26" t="s">
        <v>2163</v>
      </c>
      <c r="B993" s="26" t="s">
        <v>749</v>
      </c>
      <c r="H993" s="36">
        <v>420000101000117</v>
      </c>
      <c r="I993" s="37" t="s">
        <v>1029</v>
      </c>
    </row>
    <row r="994" spans="1:9" ht="15" x14ac:dyDescent="0.25">
      <c r="A994" s="26" t="s">
        <v>2164</v>
      </c>
      <c r="B994" s="26" t="s">
        <v>750</v>
      </c>
      <c r="H994" s="36">
        <v>420000101000118</v>
      </c>
      <c r="I994" s="37" t="s">
        <v>1029</v>
      </c>
    </row>
    <row r="995" spans="1:9" ht="15" x14ac:dyDescent="0.25">
      <c r="A995" s="26" t="s">
        <v>2165</v>
      </c>
      <c r="B995" s="26" t="s">
        <v>751</v>
      </c>
      <c r="H995" s="36">
        <v>420000101000119</v>
      </c>
      <c r="I995" s="37" t="s">
        <v>1029</v>
      </c>
    </row>
    <row r="996" spans="1:9" ht="15" x14ac:dyDescent="0.25">
      <c r="A996" s="26" t="s">
        <v>2166</v>
      </c>
      <c r="B996" s="26" t="s">
        <v>752</v>
      </c>
      <c r="H996" s="36">
        <v>420000101000708</v>
      </c>
      <c r="I996" s="37" t="s">
        <v>1029</v>
      </c>
    </row>
    <row r="997" spans="1:9" ht="15" x14ac:dyDescent="0.25">
      <c r="A997" s="26" t="s">
        <v>2167</v>
      </c>
      <c r="B997" s="26" t="s">
        <v>753</v>
      </c>
      <c r="H997" s="36">
        <v>420000101000709</v>
      </c>
      <c r="I997" s="37" t="s">
        <v>1029</v>
      </c>
    </row>
    <row r="998" spans="1:9" ht="15" x14ac:dyDescent="0.25">
      <c r="A998" s="26" t="s">
        <v>2168</v>
      </c>
      <c r="B998" s="26" t="s">
        <v>754</v>
      </c>
      <c r="H998" s="36">
        <v>420000101000712</v>
      </c>
      <c r="I998" s="37" t="s">
        <v>1029</v>
      </c>
    </row>
    <row r="999" spans="1:9" ht="15" x14ac:dyDescent="0.25">
      <c r="A999" s="26" t="s">
        <v>2169</v>
      </c>
      <c r="B999" s="26" t="s">
        <v>755</v>
      </c>
      <c r="H999" s="36">
        <v>420000101000762</v>
      </c>
      <c r="I999" s="37" t="s">
        <v>1029</v>
      </c>
    </row>
    <row r="1000" spans="1:9" ht="15" x14ac:dyDescent="0.25">
      <c r="A1000" s="26" t="s">
        <v>2170</v>
      </c>
      <c r="B1000" s="26" t="s">
        <v>756</v>
      </c>
      <c r="H1000" s="36">
        <v>420000102021001</v>
      </c>
      <c r="I1000" s="37" t="s">
        <v>1043</v>
      </c>
    </row>
    <row r="1001" spans="1:9" ht="15" x14ac:dyDescent="0.25">
      <c r="A1001" s="26" t="s">
        <v>2171</v>
      </c>
      <c r="B1001" s="26" t="s">
        <v>757</v>
      </c>
      <c r="H1001" s="36">
        <v>420000107000001</v>
      </c>
      <c r="I1001" s="37" t="s">
        <v>1029</v>
      </c>
    </row>
    <row r="1002" spans="1:9" ht="15" x14ac:dyDescent="0.25">
      <c r="A1002" s="26" t="s">
        <v>2172</v>
      </c>
      <c r="B1002" s="26" t="s">
        <v>758</v>
      </c>
      <c r="H1002" s="36">
        <v>420000107021001</v>
      </c>
      <c r="I1002" s="37" t="s">
        <v>1043</v>
      </c>
    </row>
    <row r="1003" spans="1:9" ht="15" x14ac:dyDescent="0.25">
      <c r="A1003" s="26" t="s">
        <v>2173</v>
      </c>
      <c r="B1003" s="26" t="s">
        <v>1200</v>
      </c>
      <c r="H1003" s="36">
        <v>420000107100000</v>
      </c>
      <c r="I1003" s="37" t="s">
        <v>1029</v>
      </c>
    </row>
    <row r="1004" spans="1:9" ht="15" x14ac:dyDescent="0.25">
      <c r="A1004" s="26" t="s">
        <v>2174</v>
      </c>
      <c r="B1004" s="26" t="s">
        <v>759</v>
      </c>
      <c r="H1004" s="36">
        <v>420000157009004</v>
      </c>
      <c r="I1004" s="37" t="s">
        <v>1030</v>
      </c>
    </row>
    <row r="1005" spans="1:9" ht="15" x14ac:dyDescent="0.25">
      <c r="A1005" s="26" t="s">
        <v>2175</v>
      </c>
      <c r="B1005" s="26" t="s">
        <v>760</v>
      </c>
      <c r="H1005" s="36">
        <v>420000158009004</v>
      </c>
      <c r="I1005" s="37" t="s">
        <v>1030</v>
      </c>
    </row>
    <row r="1006" spans="1:9" ht="15" x14ac:dyDescent="0.25">
      <c r="A1006" s="26" t="s">
        <v>2176</v>
      </c>
      <c r="B1006" s="26" t="s">
        <v>761</v>
      </c>
      <c r="H1006" s="36">
        <v>420000202025001</v>
      </c>
      <c r="I1006" s="37" t="s">
        <v>1043</v>
      </c>
    </row>
    <row r="1007" spans="1:9" ht="15" x14ac:dyDescent="0.25">
      <c r="A1007" s="26" t="s">
        <v>2177</v>
      </c>
      <c r="B1007" s="26" t="s">
        <v>762</v>
      </c>
      <c r="H1007" s="36">
        <v>420000202093001</v>
      </c>
      <c r="I1007" s="37" t="s">
        <v>1043</v>
      </c>
    </row>
    <row r="1008" spans="1:9" ht="15" x14ac:dyDescent="0.25">
      <c r="A1008" s="26" t="s">
        <v>2178</v>
      </c>
      <c r="B1008" s="26" t="s">
        <v>763</v>
      </c>
      <c r="H1008" s="36">
        <v>420000202133001</v>
      </c>
      <c r="I1008" s="37" t="s">
        <v>1043</v>
      </c>
    </row>
    <row r="1009" spans="1:9" ht="15" x14ac:dyDescent="0.25">
      <c r="A1009" s="26" t="s">
        <v>2179</v>
      </c>
      <c r="B1009" s="26" t="s">
        <v>764</v>
      </c>
      <c r="H1009" s="36">
        <v>420000202261004</v>
      </c>
      <c r="I1009" s="37" t="s">
        <v>1043</v>
      </c>
    </row>
    <row r="1010" spans="1:9" ht="15" x14ac:dyDescent="0.25">
      <c r="A1010" s="26" t="s">
        <v>2180</v>
      </c>
      <c r="B1010" s="26" t="s">
        <v>765</v>
      </c>
      <c r="H1010" s="36">
        <v>420000202315002</v>
      </c>
      <c r="I1010" s="37" t="s">
        <v>1043</v>
      </c>
    </row>
    <row r="1011" spans="1:9" ht="15" x14ac:dyDescent="0.25">
      <c r="A1011" s="26" t="s">
        <v>2181</v>
      </c>
      <c r="B1011" s="26" t="s">
        <v>766</v>
      </c>
      <c r="H1011" s="36">
        <v>420000202321001</v>
      </c>
      <c r="I1011" s="37" t="s">
        <v>1043</v>
      </c>
    </row>
    <row r="1012" spans="1:9" ht="15" x14ac:dyDescent="0.25">
      <c r="A1012" s="26" t="s">
        <v>2182</v>
      </c>
      <c r="B1012" s="26" t="s">
        <v>2183</v>
      </c>
      <c r="H1012" s="36">
        <v>420000202349001</v>
      </c>
      <c r="I1012" s="37" t="s">
        <v>1042</v>
      </c>
    </row>
    <row r="1013" spans="1:9" ht="15" x14ac:dyDescent="0.25">
      <c r="A1013" s="26" t="s">
        <v>2184</v>
      </c>
      <c r="B1013" s="26" t="s">
        <v>992</v>
      </c>
      <c r="H1013" s="36">
        <v>420000202360001</v>
      </c>
      <c r="I1013" s="37" t="s">
        <v>1043</v>
      </c>
    </row>
    <row r="1014" spans="1:9" ht="15" x14ac:dyDescent="0.25">
      <c r="A1014" s="26" t="s">
        <v>2185</v>
      </c>
      <c r="B1014" s="26" t="s">
        <v>1142</v>
      </c>
      <c r="H1014" s="36">
        <v>420000202381001</v>
      </c>
      <c r="I1014" s="37" t="s">
        <v>1043</v>
      </c>
    </row>
    <row r="1015" spans="1:9" ht="15" x14ac:dyDescent="0.25">
      <c r="A1015" s="26" t="s">
        <v>2186</v>
      </c>
      <c r="B1015" s="26" t="s">
        <v>1143</v>
      </c>
      <c r="H1015" s="36">
        <v>420000202423004</v>
      </c>
      <c r="I1015" s="37" t="s">
        <v>1042</v>
      </c>
    </row>
    <row r="1016" spans="1:9" ht="15" x14ac:dyDescent="0.25">
      <c r="A1016" s="26" t="s">
        <v>2187</v>
      </c>
      <c r="B1016" s="26" t="s">
        <v>1144</v>
      </c>
      <c r="H1016" s="36">
        <v>420000202466002</v>
      </c>
      <c r="I1016" s="37" t="s">
        <v>1043</v>
      </c>
    </row>
    <row r="1017" spans="1:9" ht="15" x14ac:dyDescent="0.25">
      <c r="A1017" s="26" t="s">
        <v>2188</v>
      </c>
      <c r="B1017" s="26" t="s">
        <v>1016</v>
      </c>
      <c r="H1017" s="36">
        <v>420000202473001</v>
      </c>
      <c r="I1017" s="37" t="s">
        <v>1043</v>
      </c>
    </row>
    <row r="1018" spans="1:9" ht="15" x14ac:dyDescent="0.25">
      <c r="A1018" s="26" t="s">
        <v>2189</v>
      </c>
      <c r="B1018" s="26" t="s">
        <v>1017</v>
      </c>
      <c r="H1018" s="36">
        <v>420000202507001</v>
      </c>
      <c r="I1018" s="37" t="s">
        <v>1043</v>
      </c>
    </row>
    <row r="1019" spans="1:9" ht="15" x14ac:dyDescent="0.25">
      <c r="A1019" s="26" t="s">
        <v>2190</v>
      </c>
      <c r="B1019" s="26" t="s">
        <v>767</v>
      </c>
      <c r="H1019" s="36">
        <v>420000202584001</v>
      </c>
      <c r="I1019" s="37" t="s">
        <v>1043</v>
      </c>
    </row>
    <row r="1020" spans="1:9" ht="15" x14ac:dyDescent="0.25">
      <c r="A1020" s="26" t="s">
        <v>2191</v>
      </c>
      <c r="B1020" s="26" t="s">
        <v>768</v>
      </c>
      <c r="H1020" s="36">
        <v>420000202609003</v>
      </c>
      <c r="I1020" s="37" t="s">
        <v>1043</v>
      </c>
    </row>
    <row r="1021" spans="1:9" ht="15" x14ac:dyDescent="0.25">
      <c r="A1021" s="26" t="s">
        <v>2192</v>
      </c>
      <c r="B1021" s="26" t="s">
        <v>769</v>
      </c>
      <c r="H1021" s="36">
        <v>420000202719004</v>
      </c>
      <c r="I1021" s="37" t="s">
        <v>1035</v>
      </c>
    </row>
    <row r="1022" spans="1:9" ht="15" x14ac:dyDescent="0.25">
      <c r="A1022" s="26" t="s">
        <v>2193</v>
      </c>
      <c r="B1022" s="26" t="s">
        <v>770</v>
      </c>
      <c r="H1022" s="36">
        <v>420000202773001</v>
      </c>
      <c r="I1022" s="37" t="s">
        <v>1043</v>
      </c>
    </row>
    <row r="1023" spans="1:9" ht="15" x14ac:dyDescent="0.25">
      <c r="A1023" s="26" t="s">
        <v>2194</v>
      </c>
      <c r="B1023" s="26" t="s">
        <v>771</v>
      </c>
      <c r="H1023" s="36">
        <v>420000207025001</v>
      </c>
      <c r="I1023" s="37" t="s">
        <v>1043</v>
      </c>
    </row>
    <row r="1024" spans="1:9" ht="15" x14ac:dyDescent="0.25">
      <c r="A1024" s="26" t="s">
        <v>2195</v>
      </c>
      <c r="B1024" s="26" t="s">
        <v>772</v>
      </c>
      <c r="H1024" s="36">
        <v>420000207093001</v>
      </c>
      <c r="I1024" s="37" t="s">
        <v>1043</v>
      </c>
    </row>
    <row r="1025" spans="1:9" ht="15" x14ac:dyDescent="0.25">
      <c r="A1025" s="26" t="s">
        <v>2196</v>
      </c>
      <c r="B1025" s="26" t="s">
        <v>773</v>
      </c>
      <c r="H1025" s="36">
        <v>420000207133001</v>
      </c>
      <c r="I1025" s="37" t="s">
        <v>1043</v>
      </c>
    </row>
    <row r="1026" spans="1:9" ht="15" x14ac:dyDescent="0.25">
      <c r="A1026" s="26" t="s">
        <v>2197</v>
      </c>
      <c r="B1026" s="26" t="s">
        <v>774</v>
      </c>
      <c r="H1026" s="36">
        <v>420000207202800</v>
      </c>
      <c r="I1026" s="37" t="s">
        <v>1043</v>
      </c>
    </row>
    <row r="1027" spans="1:9" ht="15" x14ac:dyDescent="0.25">
      <c r="A1027" s="26" t="s">
        <v>2198</v>
      </c>
      <c r="B1027" s="26" t="s">
        <v>775</v>
      </c>
      <c r="H1027" s="36">
        <v>420000207261004</v>
      </c>
      <c r="I1027" s="37" t="s">
        <v>1043</v>
      </c>
    </row>
    <row r="1028" spans="1:9" ht="15" x14ac:dyDescent="0.25">
      <c r="A1028" s="26" t="s">
        <v>2199</v>
      </c>
      <c r="B1028" s="26" t="s">
        <v>776</v>
      </c>
      <c r="H1028" s="36">
        <v>420000207321001</v>
      </c>
      <c r="I1028" s="37" t="s">
        <v>1043</v>
      </c>
    </row>
    <row r="1029" spans="1:9" ht="15" x14ac:dyDescent="0.25">
      <c r="A1029" s="26" t="s">
        <v>2200</v>
      </c>
      <c r="B1029" s="26" t="s">
        <v>777</v>
      </c>
      <c r="H1029" s="36">
        <v>420000207360001</v>
      </c>
      <c r="I1029" s="37" t="s">
        <v>1043</v>
      </c>
    </row>
    <row r="1030" spans="1:9" ht="15" x14ac:dyDescent="0.25">
      <c r="A1030" s="26" t="s">
        <v>2201</v>
      </c>
      <c r="B1030" s="26" t="s">
        <v>778</v>
      </c>
      <c r="H1030" s="36">
        <v>420000207381001</v>
      </c>
      <c r="I1030" s="37" t="s">
        <v>1043</v>
      </c>
    </row>
    <row r="1031" spans="1:9" ht="15" x14ac:dyDescent="0.25">
      <c r="A1031" s="26" t="s">
        <v>2202</v>
      </c>
      <c r="B1031" s="26" t="s">
        <v>779</v>
      </c>
      <c r="H1031" s="36">
        <v>420000207423004</v>
      </c>
      <c r="I1031" s="37" t="s">
        <v>1042</v>
      </c>
    </row>
    <row r="1032" spans="1:9" ht="15" x14ac:dyDescent="0.25">
      <c r="A1032" s="26" t="s">
        <v>2203</v>
      </c>
      <c r="B1032" s="26" t="s">
        <v>780</v>
      </c>
      <c r="H1032" s="36">
        <v>420000207466002</v>
      </c>
      <c r="I1032" s="37" t="s">
        <v>1043</v>
      </c>
    </row>
    <row r="1033" spans="1:9" ht="15" x14ac:dyDescent="0.25">
      <c r="A1033" s="26" t="s">
        <v>2204</v>
      </c>
      <c r="B1033" s="26" t="s">
        <v>781</v>
      </c>
      <c r="H1033" s="36">
        <v>420000207473001</v>
      </c>
      <c r="I1033" s="37" t="s">
        <v>1043</v>
      </c>
    </row>
    <row r="1034" spans="1:9" ht="15" x14ac:dyDescent="0.25">
      <c r="A1034" s="26" t="s">
        <v>2205</v>
      </c>
      <c r="B1034" s="26" t="s">
        <v>782</v>
      </c>
      <c r="H1034" s="36">
        <v>420000207507001</v>
      </c>
      <c r="I1034" s="37" t="s">
        <v>1043</v>
      </c>
    </row>
    <row r="1035" spans="1:9" ht="15" x14ac:dyDescent="0.25">
      <c r="A1035" s="26" t="s">
        <v>2206</v>
      </c>
      <c r="B1035" s="26" t="s">
        <v>783</v>
      </c>
      <c r="H1035" s="36">
        <v>420000207584001</v>
      </c>
      <c r="I1035" s="37" t="s">
        <v>1043</v>
      </c>
    </row>
    <row r="1036" spans="1:9" ht="15" x14ac:dyDescent="0.25">
      <c r="A1036" s="26" t="s">
        <v>2207</v>
      </c>
      <c r="B1036" s="26" t="s">
        <v>784</v>
      </c>
      <c r="H1036" s="36">
        <v>420000207609003</v>
      </c>
      <c r="I1036" s="37" t="s">
        <v>1043</v>
      </c>
    </row>
    <row r="1037" spans="1:9" ht="15" x14ac:dyDescent="0.25">
      <c r="A1037" s="26" t="s">
        <v>2208</v>
      </c>
      <c r="B1037" s="26" t="s">
        <v>785</v>
      </c>
      <c r="H1037" s="36">
        <v>420000207719004</v>
      </c>
      <c r="I1037" s="37" t="s">
        <v>1035</v>
      </c>
    </row>
    <row r="1038" spans="1:9" ht="15" x14ac:dyDescent="0.25">
      <c r="A1038" s="26" t="s">
        <v>2209</v>
      </c>
      <c r="B1038" s="26" t="s">
        <v>786</v>
      </c>
      <c r="H1038" s="36">
        <v>420000207773001</v>
      </c>
      <c r="I1038" s="37" t="s">
        <v>1043</v>
      </c>
    </row>
    <row r="1039" spans="1:9" ht="15" x14ac:dyDescent="0.25">
      <c r="A1039" s="26" t="s">
        <v>2210</v>
      </c>
      <c r="B1039" s="26" t="s">
        <v>787</v>
      </c>
      <c r="H1039" s="36">
        <v>420000301000762</v>
      </c>
      <c r="I1039" s="37" t="s">
        <v>1063</v>
      </c>
    </row>
    <row r="1040" spans="1:9" ht="15" x14ac:dyDescent="0.25">
      <c r="A1040" s="26" t="s">
        <v>2211</v>
      </c>
      <c r="B1040" s="26" t="s">
        <v>788</v>
      </c>
      <c r="H1040" s="36">
        <v>420000302025001</v>
      </c>
      <c r="I1040" s="37" t="s">
        <v>1043</v>
      </c>
    </row>
    <row r="1041" spans="1:9" ht="15" x14ac:dyDescent="0.25">
      <c r="A1041" s="26" t="s">
        <v>2212</v>
      </c>
      <c r="B1041" s="26" t="s">
        <v>789</v>
      </c>
      <c r="H1041" s="36">
        <v>420000302093001</v>
      </c>
      <c r="I1041" s="37" t="s">
        <v>1043</v>
      </c>
    </row>
    <row r="1042" spans="1:9" ht="15" x14ac:dyDescent="0.25">
      <c r="A1042" s="26" t="s">
        <v>2213</v>
      </c>
      <c r="B1042" s="26" t="s">
        <v>790</v>
      </c>
      <c r="H1042" s="36">
        <v>420000302133001</v>
      </c>
      <c r="I1042" s="37" t="s">
        <v>1064</v>
      </c>
    </row>
    <row r="1043" spans="1:9" ht="15" x14ac:dyDescent="0.25">
      <c r="A1043" s="26" t="s">
        <v>2214</v>
      </c>
      <c r="B1043" s="26" t="s">
        <v>791</v>
      </c>
      <c r="H1043" s="36">
        <v>420000302349001</v>
      </c>
      <c r="I1043" s="37" t="s">
        <v>1042</v>
      </c>
    </row>
    <row r="1044" spans="1:9" ht="15" x14ac:dyDescent="0.25">
      <c r="A1044" s="26" t="s">
        <v>2215</v>
      </c>
      <c r="B1044" s="26" t="s">
        <v>792</v>
      </c>
      <c r="H1044" s="36">
        <v>420000307093001</v>
      </c>
      <c r="I1044" s="37" t="s">
        <v>1043</v>
      </c>
    </row>
    <row r="1045" spans="1:9" ht="15" x14ac:dyDescent="0.25">
      <c r="A1045" s="26" t="s">
        <v>2216</v>
      </c>
      <c r="B1045" s="26" t="s">
        <v>793</v>
      </c>
      <c r="H1045" s="36">
        <v>420000307133001</v>
      </c>
      <c r="I1045" s="37" t="s">
        <v>1064</v>
      </c>
    </row>
    <row r="1046" spans="1:9" ht="15" x14ac:dyDescent="0.25">
      <c r="A1046" s="26" t="s">
        <v>2217</v>
      </c>
      <c r="B1046" s="26" t="s">
        <v>794</v>
      </c>
      <c r="H1046" s="36">
        <v>420000307349001</v>
      </c>
      <c r="I1046" s="37" t="s">
        <v>1042</v>
      </c>
    </row>
    <row r="1047" spans="1:9" ht="15" x14ac:dyDescent="0.25">
      <c r="A1047" s="26" t="s">
        <v>2218</v>
      </c>
      <c r="B1047" s="26" t="s">
        <v>795</v>
      </c>
      <c r="H1047" s="36">
        <v>420000502163001</v>
      </c>
      <c r="I1047" s="37" t="s">
        <v>1071</v>
      </c>
    </row>
    <row r="1048" spans="1:9" ht="15" x14ac:dyDescent="0.25">
      <c r="A1048" s="26" t="s">
        <v>2219</v>
      </c>
      <c r="B1048" s="26" t="s">
        <v>796</v>
      </c>
      <c r="H1048" s="36">
        <v>420000502528004</v>
      </c>
      <c r="I1048" s="37" t="s">
        <v>1071</v>
      </c>
    </row>
    <row r="1049" spans="1:9" ht="15" x14ac:dyDescent="0.25">
      <c r="A1049" s="26" t="s">
        <v>2220</v>
      </c>
      <c r="B1049" s="26" t="s">
        <v>1118</v>
      </c>
      <c r="H1049" s="36">
        <v>420000502920001</v>
      </c>
      <c r="I1049" s="37" t="s">
        <v>1071</v>
      </c>
    </row>
    <row r="1050" spans="1:9" ht="15" x14ac:dyDescent="0.25">
      <c r="A1050" s="26" t="s">
        <v>2221</v>
      </c>
      <c r="B1050" s="26" t="s">
        <v>797</v>
      </c>
      <c r="H1050" s="36">
        <v>420000507163001</v>
      </c>
      <c r="I1050" s="37" t="s">
        <v>1071</v>
      </c>
    </row>
    <row r="1051" spans="1:9" ht="15" x14ac:dyDescent="0.25">
      <c r="A1051" s="26" t="s">
        <v>2222</v>
      </c>
      <c r="B1051" s="26" t="s">
        <v>660</v>
      </c>
      <c r="H1051" s="36">
        <v>420000507528004</v>
      </c>
      <c r="I1051" s="37" t="s">
        <v>1071</v>
      </c>
    </row>
    <row r="1052" spans="1:9" ht="15" x14ac:dyDescent="0.25">
      <c r="A1052" s="26" t="s">
        <v>2223</v>
      </c>
      <c r="B1052" s="26" t="s">
        <v>798</v>
      </c>
      <c r="H1052" s="36">
        <v>420000507920001</v>
      </c>
      <c r="I1052" s="37" t="s">
        <v>1071</v>
      </c>
    </row>
    <row r="1053" spans="1:9" ht="15" x14ac:dyDescent="0.25">
      <c r="A1053" s="26" t="s">
        <v>2224</v>
      </c>
      <c r="B1053" s="26" t="s">
        <v>799</v>
      </c>
      <c r="H1053" s="36">
        <v>420000741000113</v>
      </c>
      <c r="I1053" s="37" t="s">
        <v>1029</v>
      </c>
    </row>
    <row r="1054" spans="1:9" ht="15" x14ac:dyDescent="0.25">
      <c r="A1054" s="26" t="s">
        <v>2225</v>
      </c>
      <c r="B1054" s="26" t="s">
        <v>800</v>
      </c>
      <c r="H1054" s="36">
        <v>420000748001002</v>
      </c>
      <c r="I1054" s="37" t="s">
        <v>1043</v>
      </c>
    </row>
    <row r="1055" spans="1:9" ht="15" x14ac:dyDescent="0.25">
      <c r="A1055" s="26" t="s">
        <v>2226</v>
      </c>
      <c r="B1055" s="26" t="s">
        <v>801</v>
      </c>
      <c r="H1055" s="36">
        <v>420000748001003</v>
      </c>
      <c r="I1055" s="37" t="s">
        <v>1043</v>
      </c>
    </row>
    <row r="1056" spans="1:9" ht="15" x14ac:dyDescent="0.25">
      <c r="A1056" s="26" t="s">
        <v>2227</v>
      </c>
      <c r="B1056" s="26" t="s">
        <v>802</v>
      </c>
      <c r="H1056" s="36">
        <v>420000748001004</v>
      </c>
      <c r="I1056" s="37" t="s">
        <v>1043</v>
      </c>
    </row>
    <row r="1057" spans="1:9" ht="15" x14ac:dyDescent="0.25">
      <c r="A1057" s="26" t="s">
        <v>2228</v>
      </c>
      <c r="B1057" s="26" t="s">
        <v>1179</v>
      </c>
      <c r="H1057" s="36">
        <v>420000748003001</v>
      </c>
      <c r="I1057" s="37" t="s">
        <v>1043</v>
      </c>
    </row>
    <row r="1058" spans="1:9" ht="15" x14ac:dyDescent="0.25">
      <c r="A1058" s="26" t="s">
        <v>2229</v>
      </c>
      <c r="B1058" s="26" t="s">
        <v>803</v>
      </c>
      <c r="H1058" s="36">
        <v>420000748006002</v>
      </c>
      <c r="I1058" s="37" t="s">
        <v>1043</v>
      </c>
    </row>
    <row r="1059" spans="1:9" ht="15" x14ac:dyDescent="0.25">
      <c r="A1059" s="26" t="s">
        <v>2230</v>
      </c>
      <c r="B1059" s="26" t="s">
        <v>1182</v>
      </c>
      <c r="H1059" s="36">
        <v>420000748006004</v>
      </c>
      <c r="I1059" s="37" t="s">
        <v>1043</v>
      </c>
    </row>
    <row r="1060" spans="1:9" ht="15" x14ac:dyDescent="0.25">
      <c r="A1060" s="26" t="s">
        <v>2231</v>
      </c>
      <c r="B1060" s="26" t="s">
        <v>1183</v>
      </c>
      <c r="H1060" s="36">
        <v>420000748006006</v>
      </c>
      <c r="I1060" s="37" t="s">
        <v>1043</v>
      </c>
    </row>
    <row r="1061" spans="1:9" ht="15" x14ac:dyDescent="0.25">
      <c r="A1061" s="26" t="s">
        <v>2232</v>
      </c>
      <c r="B1061" s="26" t="s">
        <v>1184</v>
      </c>
      <c r="H1061" s="36">
        <v>420000748006007</v>
      </c>
      <c r="I1061" s="37" t="s">
        <v>1043</v>
      </c>
    </row>
    <row r="1062" spans="1:9" ht="15" x14ac:dyDescent="0.25">
      <c r="A1062" s="26" t="s">
        <v>2233</v>
      </c>
      <c r="B1062" s="26" t="s">
        <v>804</v>
      </c>
      <c r="H1062" s="36">
        <v>420000748006008</v>
      </c>
      <c r="I1062" s="37" t="s">
        <v>1043</v>
      </c>
    </row>
    <row r="1063" spans="1:9" ht="15" x14ac:dyDescent="0.25">
      <c r="A1063" s="26" t="s">
        <v>2234</v>
      </c>
      <c r="B1063" s="26" t="s">
        <v>805</v>
      </c>
      <c r="H1063" s="36">
        <v>420000748006010</v>
      </c>
      <c r="I1063" s="37" t="s">
        <v>1043</v>
      </c>
    </row>
    <row r="1064" spans="1:9" ht="15" x14ac:dyDescent="0.25">
      <c r="A1064" s="26" t="s">
        <v>2235</v>
      </c>
      <c r="B1064" s="26" t="s">
        <v>806</v>
      </c>
      <c r="H1064" s="41">
        <v>420000748006011</v>
      </c>
      <c r="I1064" s="57" t="s">
        <v>1043</v>
      </c>
    </row>
    <row r="1065" spans="1:9" ht="15" x14ac:dyDescent="0.25">
      <c r="A1065" s="26" t="s">
        <v>2236</v>
      </c>
      <c r="B1065" s="26" t="s">
        <v>1018</v>
      </c>
      <c r="H1065" s="41">
        <v>420000748006013</v>
      </c>
      <c r="I1065" s="57" t="s">
        <v>1043</v>
      </c>
    </row>
    <row r="1066" spans="1:9" ht="15" x14ac:dyDescent="0.25">
      <c r="A1066" s="26" t="s">
        <v>2237</v>
      </c>
      <c r="B1066" s="26" t="s">
        <v>807</v>
      </c>
      <c r="H1066" s="41">
        <v>420000748007003</v>
      </c>
      <c r="I1066" s="57" t="s">
        <v>1043</v>
      </c>
    </row>
    <row r="1067" spans="1:9" ht="15" x14ac:dyDescent="0.25">
      <c r="A1067" s="26" t="s">
        <v>2238</v>
      </c>
      <c r="B1067" s="26" t="s">
        <v>808</v>
      </c>
      <c r="H1067" s="41">
        <v>420000748007004</v>
      </c>
      <c r="I1067" s="57" t="s">
        <v>1043</v>
      </c>
    </row>
    <row r="1068" spans="1:9" ht="15" x14ac:dyDescent="0.25">
      <c r="A1068" s="26" t="s">
        <v>2239</v>
      </c>
      <c r="B1068" s="26" t="s">
        <v>809</v>
      </c>
      <c r="H1068" s="41">
        <v>420000748009008</v>
      </c>
      <c r="I1068" s="57" t="s">
        <v>1043</v>
      </c>
    </row>
    <row r="1069" spans="1:9" ht="15" x14ac:dyDescent="0.25">
      <c r="A1069" s="26" t="s">
        <v>2240</v>
      </c>
      <c r="B1069" s="26" t="s">
        <v>810</v>
      </c>
      <c r="H1069" s="41">
        <v>420000807000102</v>
      </c>
      <c r="I1069" s="57" t="s">
        <v>1135</v>
      </c>
    </row>
    <row r="1070" spans="1:9" ht="15" x14ac:dyDescent="0.25">
      <c r="A1070" s="26" t="s">
        <v>2241</v>
      </c>
      <c r="B1070" s="26" t="s">
        <v>811</v>
      </c>
      <c r="H1070" s="41">
        <v>420000809000102</v>
      </c>
      <c r="I1070" s="57" t="s">
        <v>1135</v>
      </c>
    </row>
    <row r="1071" spans="1:9" ht="15" x14ac:dyDescent="0.25">
      <c r="A1071" s="26" t="s">
        <v>2242</v>
      </c>
      <c r="B1071" s="26" t="s">
        <v>812</v>
      </c>
      <c r="H1071" s="41">
        <v>420000907900000</v>
      </c>
      <c r="I1071" s="57" t="s">
        <v>1096</v>
      </c>
    </row>
    <row r="1072" spans="1:9" ht="15" x14ac:dyDescent="0.25">
      <c r="A1072" s="26" t="s">
        <v>2243</v>
      </c>
      <c r="B1072" s="26" t="s">
        <v>813</v>
      </c>
      <c r="H1072" s="41">
        <v>420000909000102</v>
      </c>
      <c r="I1072" s="57" t="s">
        <v>1096</v>
      </c>
    </row>
    <row r="1073" spans="1:9" ht="15" x14ac:dyDescent="0.25">
      <c r="A1073" s="26" t="s">
        <v>2244</v>
      </c>
      <c r="B1073" s="26" t="s">
        <v>814</v>
      </c>
      <c r="H1073" s="41">
        <v>430000101000001</v>
      </c>
      <c r="I1073" s="57" t="s">
        <v>1029</v>
      </c>
    </row>
    <row r="1074" spans="1:9" ht="15" x14ac:dyDescent="0.25">
      <c r="A1074" s="26" t="s">
        <v>2245</v>
      </c>
      <c r="B1074" s="26" t="s">
        <v>815</v>
      </c>
      <c r="H1074" s="41">
        <v>430000101000122</v>
      </c>
      <c r="I1074" s="57" t="s">
        <v>1029</v>
      </c>
    </row>
    <row r="1075" spans="1:9" ht="15" x14ac:dyDescent="0.25">
      <c r="A1075" s="26" t="s">
        <v>2246</v>
      </c>
      <c r="B1075" s="26" t="s">
        <v>816</v>
      </c>
      <c r="H1075" s="41">
        <v>430000101000902</v>
      </c>
      <c r="I1075" s="37" t="s">
        <v>1029</v>
      </c>
    </row>
    <row r="1076" spans="1:9" ht="15" x14ac:dyDescent="0.25">
      <c r="A1076" s="26" t="s">
        <v>2247</v>
      </c>
      <c r="B1076" s="26" t="s">
        <v>817</v>
      </c>
      <c r="H1076" s="41">
        <v>430000101000905</v>
      </c>
      <c r="I1076" s="57" t="s">
        <v>1029</v>
      </c>
    </row>
    <row r="1077" spans="1:9" ht="15" x14ac:dyDescent="0.25">
      <c r="A1077" s="26" t="s">
        <v>2248</v>
      </c>
      <c r="B1077" s="26" t="s">
        <v>818</v>
      </c>
      <c r="H1077" s="44">
        <v>430000101000948</v>
      </c>
      <c r="I1077" s="57" t="s">
        <v>1029</v>
      </c>
    </row>
    <row r="1078" spans="1:9" ht="15" x14ac:dyDescent="0.25">
      <c r="A1078" s="26" t="s">
        <v>2249</v>
      </c>
      <c r="B1078" s="26" t="s">
        <v>819</v>
      </c>
      <c r="H1078" s="41">
        <v>430000102021002</v>
      </c>
      <c r="I1078" s="57" t="s">
        <v>1036</v>
      </c>
    </row>
    <row r="1079" spans="1:9" ht="15" x14ac:dyDescent="0.25">
      <c r="A1079" s="26" t="s">
        <v>2250</v>
      </c>
      <c r="B1079" s="26" t="s">
        <v>820</v>
      </c>
      <c r="H1079" s="41">
        <v>430000102078001</v>
      </c>
      <c r="I1079" s="37" t="s">
        <v>1029</v>
      </c>
    </row>
    <row r="1080" spans="1:9" ht="15" x14ac:dyDescent="0.25">
      <c r="A1080" s="26" t="s">
        <v>2251</v>
      </c>
      <c r="B1080" s="26" t="s">
        <v>821</v>
      </c>
      <c r="H1080" s="41">
        <v>430000102393001</v>
      </c>
      <c r="I1080" s="57" t="s">
        <v>1036</v>
      </c>
    </row>
    <row r="1081" spans="1:9" ht="15" x14ac:dyDescent="0.25">
      <c r="A1081" s="26" t="s">
        <v>2252</v>
      </c>
      <c r="B1081" s="26" t="s">
        <v>822</v>
      </c>
      <c r="H1081" s="36">
        <v>430000105000001</v>
      </c>
      <c r="I1081" s="37" t="s">
        <v>1029</v>
      </c>
    </row>
    <row r="1082" spans="1:9" ht="15" x14ac:dyDescent="0.25">
      <c r="A1082" s="26" t="s">
        <v>2253</v>
      </c>
      <c r="B1082" s="26" t="s">
        <v>823</v>
      </c>
      <c r="H1082" s="36">
        <v>430000107000001</v>
      </c>
      <c r="I1082" s="37" t="s">
        <v>1029</v>
      </c>
    </row>
    <row r="1083" spans="1:9" ht="15" x14ac:dyDescent="0.25">
      <c r="A1083" s="26" t="s">
        <v>2254</v>
      </c>
      <c r="B1083" s="26" t="s">
        <v>824</v>
      </c>
      <c r="H1083" s="47">
        <v>430000107000948</v>
      </c>
      <c r="I1083" s="37" t="s">
        <v>1029</v>
      </c>
    </row>
    <row r="1084" spans="1:9" ht="15" x14ac:dyDescent="0.25">
      <c r="A1084" s="26" t="s">
        <v>2255</v>
      </c>
      <c r="B1084" s="26" t="s">
        <v>825</v>
      </c>
      <c r="H1084" s="36">
        <v>430000107021002</v>
      </c>
      <c r="I1084" s="37" t="s">
        <v>1036</v>
      </c>
    </row>
    <row r="1085" spans="1:9" ht="15" x14ac:dyDescent="0.25">
      <c r="A1085" s="26" t="s">
        <v>2256</v>
      </c>
      <c r="B1085" s="26" t="s">
        <v>826</v>
      </c>
      <c r="H1085" s="36">
        <v>430000107078001</v>
      </c>
      <c r="I1085" s="37" t="s">
        <v>1029</v>
      </c>
    </row>
    <row r="1086" spans="1:9" ht="15" x14ac:dyDescent="0.25">
      <c r="A1086" s="26" t="s">
        <v>2257</v>
      </c>
      <c r="B1086" s="26" t="s">
        <v>827</v>
      </c>
      <c r="H1086" s="36">
        <v>430000107393001</v>
      </c>
      <c r="I1086" s="37" t="s">
        <v>1036</v>
      </c>
    </row>
    <row r="1087" spans="1:9" ht="15" x14ac:dyDescent="0.25">
      <c r="A1087" s="26" t="s">
        <v>2258</v>
      </c>
      <c r="B1087" s="26" t="s">
        <v>828</v>
      </c>
      <c r="H1087" s="36">
        <v>430000108028001</v>
      </c>
      <c r="I1087" s="37" t="s">
        <v>1029</v>
      </c>
    </row>
    <row r="1088" spans="1:9" ht="15" x14ac:dyDescent="0.25">
      <c r="A1088" s="26" t="s">
        <v>2259</v>
      </c>
      <c r="B1088" s="26" t="s">
        <v>1180</v>
      </c>
      <c r="H1088" s="36">
        <v>430000108078001</v>
      </c>
      <c r="I1088" s="37" t="s">
        <v>1029</v>
      </c>
    </row>
    <row r="1089" spans="1:9" ht="15" x14ac:dyDescent="0.25">
      <c r="A1089" s="26" t="s">
        <v>2260</v>
      </c>
      <c r="B1089" s="26" t="s">
        <v>829</v>
      </c>
      <c r="H1089" s="36">
        <v>430000202021003</v>
      </c>
      <c r="I1089" s="37" t="s">
        <v>1037</v>
      </c>
    </row>
    <row r="1090" spans="1:9" ht="15" x14ac:dyDescent="0.25">
      <c r="A1090" s="26" t="s">
        <v>2261</v>
      </c>
      <c r="B1090" s="26" t="s">
        <v>830</v>
      </c>
      <c r="H1090" s="36">
        <v>430000202021004</v>
      </c>
      <c r="I1090" s="37" t="s">
        <v>1046</v>
      </c>
    </row>
    <row r="1091" spans="1:9" ht="15" x14ac:dyDescent="0.25">
      <c r="A1091" s="26" t="s">
        <v>2262</v>
      </c>
      <c r="B1091" s="26" t="s">
        <v>831</v>
      </c>
      <c r="H1091" s="36">
        <v>430000202021018</v>
      </c>
      <c r="I1091" s="37" t="s">
        <v>1036</v>
      </c>
    </row>
    <row r="1092" spans="1:9" ht="15" x14ac:dyDescent="0.25">
      <c r="A1092" s="26" t="s">
        <v>2263</v>
      </c>
      <c r="B1092" s="26" t="s">
        <v>2264</v>
      </c>
      <c r="H1092" s="36">
        <v>430000202021029</v>
      </c>
      <c r="I1092" s="37" t="s">
        <v>1037</v>
      </c>
    </row>
    <row r="1093" spans="1:9" ht="15" x14ac:dyDescent="0.25">
      <c r="A1093" s="26" t="s">
        <v>2265</v>
      </c>
      <c r="B1093" s="26" t="s">
        <v>832</v>
      </c>
      <c r="H1093" s="36">
        <v>430000202021030</v>
      </c>
      <c r="I1093" s="37" t="s">
        <v>1039</v>
      </c>
    </row>
    <row r="1094" spans="1:9" ht="15" x14ac:dyDescent="0.25">
      <c r="A1094" s="26" t="s">
        <v>2266</v>
      </c>
      <c r="B1094" s="26" t="s">
        <v>833</v>
      </c>
      <c r="H1094" s="36">
        <v>430000202021201</v>
      </c>
      <c r="I1094" s="37" t="s">
        <v>1046</v>
      </c>
    </row>
    <row r="1095" spans="1:9" ht="15" x14ac:dyDescent="0.25">
      <c r="A1095" s="26" t="s">
        <v>2267</v>
      </c>
      <c r="B1095" s="26" t="s">
        <v>834</v>
      </c>
      <c r="H1095" s="36">
        <v>430000202021202</v>
      </c>
      <c r="I1095" s="37" t="s">
        <v>1039</v>
      </c>
    </row>
    <row r="1096" spans="1:9" ht="15" x14ac:dyDescent="0.25">
      <c r="A1096" s="26" t="s">
        <v>2268</v>
      </c>
      <c r="B1096" s="26" t="s">
        <v>835</v>
      </c>
      <c r="H1096" s="36">
        <v>430000202021205</v>
      </c>
      <c r="I1096" s="37" t="s">
        <v>1046</v>
      </c>
    </row>
    <row r="1097" spans="1:9" ht="15" x14ac:dyDescent="0.25">
      <c r="A1097" s="26" t="s">
        <v>2269</v>
      </c>
      <c r="B1097" s="26" t="s">
        <v>836</v>
      </c>
      <c r="H1097" s="36">
        <v>430000202123001</v>
      </c>
      <c r="I1097" s="37" t="s">
        <v>1045</v>
      </c>
    </row>
    <row r="1098" spans="1:9" ht="15" x14ac:dyDescent="0.25">
      <c r="A1098" s="26" t="s">
        <v>2270</v>
      </c>
      <c r="B1098" s="26" t="s">
        <v>837</v>
      </c>
      <c r="H1098" s="36">
        <v>430000202125001</v>
      </c>
      <c r="I1098" s="37" t="s">
        <v>1046</v>
      </c>
    </row>
    <row r="1099" spans="1:9" ht="15" x14ac:dyDescent="0.25">
      <c r="A1099" s="26" t="s">
        <v>2271</v>
      </c>
      <c r="B1099" s="26" t="s">
        <v>838</v>
      </c>
      <c r="H1099" s="36">
        <v>430000202125002</v>
      </c>
      <c r="I1099" s="37" t="s">
        <v>1094</v>
      </c>
    </row>
    <row r="1100" spans="1:9" ht="15" x14ac:dyDescent="0.25">
      <c r="A1100" s="26" t="s">
        <v>2272</v>
      </c>
      <c r="B1100" s="26" t="s">
        <v>839</v>
      </c>
      <c r="H1100" s="36">
        <v>430000202261008</v>
      </c>
      <c r="I1100" s="37" t="s">
        <v>1037</v>
      </c>
    </row>
    <row r="1101" spans="1:9" ht="15" x14ac:dyDescent="0.25">
      <c r="A1101" s="26" t="s">
        <v>2273</v>
      </c>
      <c r="B1101" s="26" t="s">
        <v>840</v>
      </c>
      <c r="H1101" s="36">
        <v>430000202393002</v>
      </c>
      <c r="I1101" s="37" t="s">
        <v>1037</v>
      </c>
    </row>
    <row r="1102" spans="1:9" ht="15" x14ac:dyDescent="0.25">
      <c r="A1102" s="26" t="s">
        <v>2274</v>
      </c>
      <c r="B1102" s="26" t="s">
        <v>841</v>
      </c>
      <c r="H1102" s="36">
        <v>430000202393003</v>
      </c>
      <c r="I1102" s="37" t="s">
        <v>1037</v>
      </c>
    </row>
    <row r="1103" spans="1:9" ht="15" x14ac:dyDescent="0.25">
      <c r="A1103" s="26" t="s">
        <v>2275</v>
      </c>
      <c r="B1103" s="26" t="s">
        <v>842</v>
      </c>
      <c r="H1103" s="36">
        <v>430000202393005</v>
      </c>
      <c r="I1103" s="37" t="s">
        <v>1036</v>
      </c>
    </row>
    <row r="1104" spans="1:9" ht="15" x14ac:dyDescent="0.25">
      <c r="A1104" s="26" t="s">
        <v>2276</v>
      </c>
      <c r="B1104" s="26" t="s">
        <v>843</v>
      </c>
      <c r="H1104" s="36">
        <v>430000202393007</v>
      </c>
      <c r="I1104" s="37" t="s">
        <v>1036</v>
      </c>
    </row>
    <row r="1105" spans="1:9" ht="15" x14ac:dyDescent="0.25">
      <c r="A1105" s="26" t="s">
        <v>2277</v>
      </c>
      <c r="B1105" s="26" t="s">
        <v>1119</v>
      </c>
      <c r="H1105" s="36">
        <v>430000202393008</v>
      </c>
      <c r="I1105" s="37" t="s">
        <v>1037</v>
      </c>
    </row>
    <row r="1106" spans="1:9" ht="15" x14ac:dyDescent="0.25">
      <c r="A1106" s="26" t="s">
        <v>2278</v>
      </c>
      <c r="B1106" s="26" t="s">
        <v>844</v>
      </c>
      <c r="H1106" s="36">
        <v>430000202487001</v>
      </c>
      <c r="I1106" s="37" t="s">
        <v>1037</v>
      </c>
    </row>
    <row r="1107" spans="1:9" ht="15" x14ac:dyDescent="0.25">
      <c r="A1107" s="26" t="s">
        <v>2279</v>
      </c>
      <c r="B1107" s="26" t="s">
        <v>845</v>
      </c>
      <c r="H1107" s="36">
        <v>430000202626001</v>
      </c>
      <c r="I1107" s="37" t="s">
        <v>1037</v>
      </c>
    </row>
    <row r="1108" spans="1:9" ht="15" x14ac:dyDescent="0.25">
      <c r="A1108" s="26" t="s">
        <v>2280</v>
      </c>
      <c r="B1108" s="26" t="s">
        <v>846</v>
      </c>
      <c r="H1108" s="36">
        <v>430000202719001</v>
      </c>
      <c r="I1108" s="37" t="s">
        <v>1035</v>
      </c>
    </row>
    <row r="1109" spans="1:9" ht="15" x14ac:dyDescent="0.25">
      <c r="A1109" s="26" t="s">
        <v>2281</v>
      </c>
      <c r="B1109" s="26" t="s">
        <v>847</v>
      </c>
      <c r="H1109" s="36">
        <v>430000202719005</v>
      </c>
      <c r="I1109" s="37" t="s">
        <v>1035</v>
      </c>
    </row>
    <row r="1110" spans="1:9" ht="15" x14ac:dyDescent="0.25">
      <c r="A1110" s="26" t="s">
        <v>2282</v>
      </c>
      <c r="B1110" s="26" t="s">
        <v>848</v>
      </c>
      <c r="H1110" s="36">
        <v>430000202725001</v>
      </c>
      <c r="I1110" s="37" t="s">
        <v>1029</v>
      </c>
    </row>
    <row r="1111" spans="1:9" ht="15" x14ac:dyDescent="0.25">
      <c r="A1111" s="26" t="s">
        <v>2283</v>
      </c>
      <c r="B1111" s="26" t="s">
        <v>849</v>
      </c>
      <c r="H1111" s="36">
        <v>430000202732001</v>
      </c>
      <c r="I1111" s="37" t="s">
        <v>1046</v>
      </c>
    </row>
    <row r="1112" spans="1:9" ht="15" x14ac:dyDescent="0.25">
      <c r="A1112" s="26" t="s">
        <v>2284</v>
      </c>
      <c r="B1112" s="26" t="s">
        <v>850</v>
      </c>
      <c r="H1112" s="36">
        <v>430000202795003</v>
      </c>
      <c r="I1112" s="37" t="s">
        <v>1034</v>
      </c>
    </row>
    <row r="1113" spans="1:9" ht="15" x14ac:dyDescent="0.25">
      <c r="A1113" s="26" t="s">
        <v>2285</v>
      </c>
      <c r="B1113" s="26" t="s">
        <v>684</v>
      </c>
      <c r="H1113" s="36">
        <v>430000202798001</v>
      </c>
      <c r="I1113" s="37" t="s">
        <v>1034</v>
      </c>
    </row>
    <row r="1114" spans="1:9" ht="15" x14ac:dyDescent="0.25">
      <c r="A1114" s="26" t="s">
        <v>2286</v>
      </c>
      <c r="B1114" s="26" t="s">
        <v>851</v>
      </c>
      <c r="H1114" s="36">
        <v>430000207021003</v>
      </c>
      <c r="I1114" s="37" t="s">
        <v>1037</v>
      </c>
    </row>
    <row r="1115" spans="1:9" ht="15" x14ac:dyDescent="0.25">
      <c r="A1115" s="26" t="s">
        <v>2287</v>
      </c>
      <c r="B1115" s="26" t="s">
        <v>852</v>
      </c>
      <c r="H1115" s="36">
        <v>430000207021205</v>
      </c>
      <c r="I1115" s="37" t="s">
        <v>1046</v>
      </c>
    </row>
    <row r="1116" spans="1:9" ht="15" x14ac:dyDescent="0.25">
      <c r="A1116" s="26" t="s">
        <v>2288</v>
      </c>
      <c r="B1116" s="26" t="s">
        <v>853</v>
      </c>
      <c r="H1116" s="36">
        <v>430000207123001</v>
      </c>
      <c r="I1116" s="37" t="s">
        <v>1045</v>
      </c>
    </row>
    <row r="1117" spans="1:9" ht="15" x14ac:dyDescent="0.25">
      <c r="A1117" s="26" t="s">
        <v>2289</v>
      </c>
      <c r="B1117" s="26" t="s">
        <v>854</v>
      </c>
      <c r="H1117" s="36">
        <v>430000207125001</v>
      </c>
      <c r="I1117" s="37" t="s">
        <v>1046</v>
      </c>
    </row>
    <row r="1118" spans="1:9" ht="15" x14ac:dyDescent="0.25">
      <c r="A1118" s="26" t="s">
        <v>2290</v>
      </c>
      <c r="B1118" s="26" t="s">
        <v>855</v>
      </c>
      <c r="H1118" s="47">
        <v>430000207125002</v>
      </c>
      <c r="I1118" s="37" t="s">
        <v>1094</v>
      </c>
    </row>
    <row r="1119" spans="1:9" ht="15" x14ac:dyDescent="0.25">
      <c r="A1119" s="26" t="s">
        <v>2291</v>
      </c>
      <c r="B1119" s="26" t="s">
        <v>856</v>
      </c>
      <c r="H1119" s="36">
        <v>430000207393007</v>
      </c>
      <c r="I1119" s="37" t="s">
        <v>1036</v>
      </c>
    </row>
    <row r="1120" spans="1:9" ht="15" x14ac:dyDescent="0.25">
      <c r="A1120" s="26" t="s">
        <v>2292</v>
      </c>
      <c r="B1120" s="26" t="s">
        <v>857</v>
      </c>
      <c r="H1120" s="36">
        <v>430000207393008</v>
      </c>
      <c r="I1120" s="37" t="s">
        <v>1037</v>
      </c>
    </row>
    <row r="1121" spans="1:9" ht="15" x14ac:dyDescent="0.25">
      <c r="A1121" s="26" t="s">
        <v>2293</v>
      </c>
      <c r="B1121" s="26" t="s">
        <v>858</v>
      </c>
      <c r="H1121" s="36">
        <v>430000207487001</v>
      </c>
      <c r="I1121" s="37" t="s">
        <v>1037</v>
      </c>
    </row>
    <row r="1122" spans="1:9" ht="15" x14ac:dyDescent="0.25">
      <c r="A1122" s="26" t="s">
        <v>2294</v>
      </c>
      <c r="B1122" s="26" t="s">
        <v>789</v>
      </c>
      <c r="H1122" s="36">
        <v>430000207500002</v>
      </c>
      <c r="I1122" s="37" t="s">
        <v>1049</v>
      </c>
    </row>
    <row r="1123" spans="1:9" ht="15" x14ac:dyDescent="0.25">
      <c r="A1123" s="26" t="s">
        <v>2295</v>
      </c>
      <c r="B1123" s="26" t="s">
        <v>859</v>
      </c>
      <c r="H1123" s="36">
        <v>430000207626001</v>
      </c>
      <c r="I1123" s="37" t="s">
        <v>1037</v>
      </c>
    </row>
    <row r="1124" spans="1:9" ht="15" x14ac:dyDescent="0.25">
      <c r="A1124" s="26" t="s">
        <v>2296</v>
      </c>
      <c r="B1124" s="26" t="s">
        <v>790</v>
      </c>
      <c r="H1124" s="36">
        <v>430000207719001</v>
      </c>
      <c r="I1124" s="37" t="s">
        <v>1035</v>
      </c>
    </row>
    <row r="1125" spans="1:9" ht="15" x14ac:dyDescent="0.25">
      <c r="A1125" s="26" t="s">
        <v>2297</v>
      </c>
      <c r="B1125" s="26" t="s">
        <v>860</v>
      </c>
      <c r="H1125" s="36">
        <v>430000207719005</v>
      </c>
      <c r="I1125" s="37" t="s">
        <v>1035</v>
      </c>
    </row>
    <row r="1126" spans="1:9" ht="15" x14ac:dyDescent="0.25">
      <c r="A1126" s="26" t="s">
        <v>2298</v>
      </c>
      <c r="B1126" s="26" t="s">
        <v>792</v>
      </c>
      <c r="H1126" s="36">
        <v>430000207725001</v>
      </c>
      <c r="I1126" s="37" t="s">
        <v>1029</v>
      </c>
    </row>
    <row r="1127" spans="1:9" ht="15" x14ac:dyDescent="0.25">
      <c r="A1127" s="26" t="s">
        <v>2299</v>
      </c>
      <c r="B1127" s="26" t="s">
        <v>861</v>
      </c>
      <c r="H1127" s="36">
        <v>430000207795003</v>
      </c>
      <c r="I1127" s="37" t="s">
        <v>1034</v>
      </c>
    </row>
    <row r="1128" spans="1:9" ht="15" x14ac:dyDescent="0.25">
      <c r="A1128" s="26" t="s">
        <v>2300</v>
      </c>
      <c r="B1128" s="26" t="s">
        <v>862</v>
      </c>
      <c r="H1128" s="36">
        <v>430000207798001</v>
      </c>
      <c r="I1128" s="37" t="s">
        <v>1034</v>
      </c>
    </row>
    <row r="1129" spans="1:9" ht="15" x14ac:dyDescent="0.25">
      <c r="A1129" s="26" t="s">
        <v>2301</v>
      </c>
      <c r="B1129" s="26" t="s">
        <v>863</v>
      </c>
      <c r="H1129" s="36">
        <v>430000208500002</v>
      </c>
      <c r="I1129" s="37" t="s">
        <v>1049</v>
      </c>
    </row>
    <row r="1130" spans="1:9" ht="15" x14ac:dyDescent="0.25">
      <c r="A1130" s="26" t="s">
        <v>2302</v>
      </c>
      <c r="B1130" s="26" t="s">
        <v>864</v>
      </c>
      <c r="H1130" s="36">
        <v>430000208588002</v>
      </c>
      <c r="I1130" s="37" t="s">
        <v>1048</v>
      </c>
    </row>
    <row r="1131" spans="1:9" ht="15" x14ac:dyDescent="0.25">
      <c r="A1131" s="26" t="s">
        <v>2303</v>
      </c>
      <c r="B1131" s="26" t="s">
        <v>971</v>
      </c>
      <c r="H1131" s="36">
        <v>430000502038001</v>
      </c>
      <c r="I1131" s="37" t="s">
        <v>1071</v>
      </c>
    </row>
    <row r="1132" spans="1:9" ht="15" x14ac:dyDescent="0.25">
      <c r="A1132" s="26" t="s">
        <v>2304</v>
      </c>
      <c r="B1132" s="26" t="s">
        <v>865</v>
      </c>
      <c r="H1132" s="36">
        <v>430000502275001</v>
      </c>
      <c r="I1132" s="37" t="s">
        <v>1071</v>
      </c>
    </row>
    <row r="1133" spans="1:9" ht="15" x14ac:dyDescent="0.25">
      <c r="A1133" s="26" t="s">
        <v>2305</v>
      </c>
      <c r="B1133" s="26" t="s">
        <v>972</v>
      </c>
      <c r="H1133" s="36">
        <v>430000502536001</v>
      </c>
      <c r="I1133" s="37" t="s">
        <v>1071</v>
      </c>
    </row>
    <row r="1134" spans="1:9" ht="15" x14ac:dyDescent="0.25">
      <c r="A1134" s="26" t="s">
        <v>2306</v>
      </c>
      <c r="B1134" s="26" t="s">
        <v>866</v>
      </c>
      <c r="H1134" s="36">
        <v>430000502573002</v>
      </c>
      <c r="I1134" s="37" t="s">
        <v>1071</v>
      </c>
    </row>
    <row r="1135" spans="1:9" ht="15" x14ac:dyDescent="0.25">
      <c r="A1135" s="26" t="s">
        <v>2307</v>
      </c>
      <c r="B1135" s="26" t="s">
        <v>867</v>
      </c>
      <c r="H1135" s="36">
        <v>430000502573005</v>
      </c>
      <c r="I1135" s="37" t="s">
        <v>1071</v>
      </c>
    </row>
    <row r="1136" spans="1:9" ht="15" x14ac:dyDescent="0.25">
      <c r="A1136" s="26" t="s">
        <v>2308</v>
      </c>
      <c r="B1136" s="26" t="s">
        <v>868</v>
      </c>
      <c r="H1136" s="36">
        <v>430000502573006</v>
      </c>
      <c r="I1136" s="37" t="s">
        <v>1071</v>
      </c>
    </row>
    <row r="1137" spans="1:9" ht="15" x14ac:dyDescent="0.25">
      <c r="A1137" s="26" t="s">
        <v>2309</v>
      </c>
      <c r="B1137" s="26" t="s">
        <v>869</v>
      </c>
      <c r="H1137" s="36">
        <v>430000502573007</v>
      </c>
      <c r="I1137" s="37" t="s">
        <v>1071</v>
      </c>
    </row>
    <row r="1138" spans="1:9" ht="15" x14ac:dyDescent="0.25">
      <c r="A1138" s="26" t="s">
        <v>2310</v>
      </c>
      <c r="B1138" s="26" t="s">
        <v>870</v>
      </c>
      <c r="H1138" s="36">
        <v>430000507038001</v>
      </c>
      <c r="I1138" s="37" t="s">
        <v>1071</v>
      </c>
    </row>
    <row r="1139" spans="1:9" ht="15" x14ac:dyDescent="0.25">
      <c r="A1139" s="26" t="s">
        <v>2311</v>
      </c>
      <c r="B1139" s="26" t="s">
        <v>871</v>
      </c>
      <c r="H1139" s="36">
        <v>430000507275001</v>
      </c>
      <c r="I1139" s="37" t="s">
        <v>1071</v>
      </c>
    </row>
    <row r="1140" spans="1:9" ht="15" x14ac:dyDescent="0.25">
      <c r="A1140" s="26" t="s">
        <v>2312</v>
      </c>
      <c r="B1140" s="26" t="s">
        <v>871</v>
      </c>
      <c r="H1140" s="36">
        <v>430000507536001</v>
      </c>
      <c r="I1140" s="37" t="s">
        <v>1071</v>
      </c>
    </row>
    <row r="1141" spans="1:9" ht="15" x14ac:dyDescent="0.25">
      <c r="A1141" s="26" t="s">
        <v>2313</v>
      </c>
      <c r="B1141" s="26" t="s">
        <v>872</v>
      </c>
      <c r="H1141" s="36">
        <v>430000507573002</v>
      </c>
      <c r="I1141" s="37" t="s">
        <v>1071</v>
      </c>
    </row>
    <row r="1142" spans="1:9" ht="15" x14ac:dyDescent="0.25">
      <c r="A1142" s="26" t="s">
        <v>2314</v>
      </c>
      <c r="B1142" s="26" t="s">
        <v>873</v>
      </c>
      <c r="H1142" s="36">
        <v>430000507573005</v>
      </c>
      <c r="I1142" s="37" t="s">
        <v>1071</v>
      </c>
    </row>
    <row r="1143" spans="1:9" ht="15" x14ac:dyDescent="0.25">
      <c r="A1143" s="26" t="s">
        <v>2315</v>
      </c>
      <c r="B1143" s="26" t="s">
        <v>874</v>
      </c>
      <c r="H1143" s="36">
        <v>430000507573006</v>
      </c>
      <c r="I1143" s="37" t="s">
        <v>1071</v>
      </c>
    </row>
    <row r="1144" spans="1:9" ht="15" x14ac:dyDescent="0.25">
      <c r="A1144" s="26" t="s">
        <v>2316</v>
      </c>
      <c r="B1144" s="26" t="s">
        <v>875</v>
      </c>
      <c r="H1144" s="36">
        <v>430000507573007</v>
      </c>
      <c r="I1144" s="37" t="s">
        <v>1071</v>
      </c>
    </row>
    <row r="1145" spans="1:9" ht="15" x14ac:dyDescent="0.25">
      <c r="A1145" s="26" t="s">
        <v>2317</v>
      </c>
      <c r="B1145" s="26" t="s">
        <v>876</v>
      </c>
      <c r="H1145" s="36">
        <v>430000557059001</v>
      </c>
      <c r="I1145" s="37" t="s">
        <v>1030</v>
      </c>
    </row>
    <row r="1146" spans="1:9" ht="15" x14ac:dyDescent="0.25">
      <c r="A1146" s="26" t="s">
        <v>2318</v>
      </c>
      <c r="B1146" s="26" t="s">
        <v>877</v>
      </c>
      <c r="H1146" s="36">
        <v>430000557253001</v>
      </c>
      <c r="I1146" s="37" t="s">
        <v>1072</v>
      </c>
    </row>
    <row r="1147" spans="1:9" ht="15" x14ac:dyDescent="0.25">
      <c r="A1147" s="26" t="s">
        <v>2319</v>
      </c>
      <c r="B1147" s="26" t="s">
        <v>878</v>
      </c>
      <c r="H1147" s="47">
        <v>430000558059001</v>
      </c>
      <c r="I1147" s="37" t="s">
        <v>1030</v>
      </c>
    </row>
    <row r="1148" spans="1:9" ht="15" x14ac:dyDescent="0.25">
      <c r="A1148" s="26" t="s">
        <v>2320</v>
      </c>
      <c r="B1148" s="26" t="s">
        <v>879</v>
      </c>
      <c r="H1148" s="47">
        <v>430000558072001</v>
      </c>
      <c r="I1148" s="37" t="s">
        <v>1030</v>
      </c>
    </row>
    <row r="1149" spans="1:9" ht="15" x14ac:dyDescent="0.25">
      <c r="A1149" s="26" t="s">
        <v>2321</v>
      </c>
      <c r="B1149" s="26" t="s">
        <v>880</v>
      </c>
      <c r="H1149" s="47">
        <v>430000558090001</v>
      </c>
      <c r="I1149" s="37" t="s">
        <v>1030</v>
      </c>
    </row>
    <row r="1150" spans="1:9" ht="15" x14ac:dyDescent="0.25">
      <c r="A1150" s="26" t="s">
        <v>2322</v>
      </c>
      <c r="B1150" s="26" t="s">
        <v>881</v>
      </c>
      <c r="H1150" s="47">
        <v>430000558253001</v>
      </c>
      <c r="I1150" s="37" t="s">
        <v>1072</v>
      </c>
    </row>
    <row r="1151" spans="1:9" ht="15" x14ac:dyDescent="0.25">
      <c r="A1151" s="26" t="s">
        <v>2323</v>
      </c>
      <c r="B1151" s="26" t="s">
        <v>2324</v>
      </c>
      <c r="H1151" s="47">
        <v>430000712007001</v>
      </c>
      <c r="I1151" s="37" t="s">
        <v>1079</v>
      </c>
    </row>
    <row r="1152" spans="1:9" ht="15" x14ac:dyDescent="0.25">
      <c r="A1152" s="26" t="s">
        <v>2325</v>
      </c>
      <c r="B1152" s="26" t="s">
        <v>882</v>
      </c>
      <c r="H1152" s="47">
        <v>430000712007002</v>
      </c>
      <c r="I1152" s="37" t="s">
        <v>1079</v>
      </c>
    </row>
    <row r="1153" spans="1:9" ht="15" x14ac:dyDescent="0.25">
      <c r="A1153" s="26" t="s">
        <v>2326</v>
      </c>
      <c r="B1153" s="26" t="s">
        <v>883</v>
      </c>
      <c r="H1153" s="47">
        <v>430000712545001</v>
      </c>
      <c r="I1153" s="37" t="s">
        <v>1080</v>
      </c>
    </row>
    <row r="1154" spans="1:9" ht="15" x14ac:dyDescent="0.25">
      <c r="A1154" s="26" t="s">
        <v>2327</v>
      </c>
      <c r="B1154" s="26" t="s">
        <v>884</v>
      </c>
      <c r="H1154" s="47">
        <v>430000712582001</v>
      </c>
      <c r="I1154" s="37" t="s">
        <v>1080</v>
      </c>
    </row>
    <row r="1155" spans="1:9" ht="15" x14ac:dyDescent="0.25">
      <c r="A1155" s="26" t="s">
        <v>2328</v>
      </c>
      <c r="B1155" s="26" t="s">
        <v>885</v>
      </c>
      <c r="H1155" s="47">
        <v>430000712622001</v>
      </c>
      <c r="I1155" s="37" t="s">
        <v>1080</v>
      </c>
    </row>
    <row r="1156" spans="1:9" ht="15" x14ac:dyDescent="0.25">
      <c r="A1156" s="26" t="s">
        <v>2329</v>
      </c>
      <c r="B1156" s="26" t="s">
        <v>886</v>
      </c>
      <c r="H1156" s="47">
        <v>430000712720001</v>
      </c>
      <c r="I1156" s="37" t="s">
        <v>1080</v>
      </c>
    </row>
    <row r="1157" spans="1:9" ht="15" x14ac:dyDescent="0.25">
      <c r="A1157" s="26" t="s">
        <v>2330</v>
      </c>
      <c r="B1157" s="26" t="s">
        <v>887</v>
      </c>
      <c r="H1157" s="47">
        <v>430000712728001</v>
      </c>
      <c r="I1157" s="37" t="s">
        <v>1080</v>
      </c>
    </row>
    <row r="1158" spans="1:9" ht="15" x14ac:dyDescent="0.25">
      <c r="A1158" s="26" t="s">
        <v>2331</v>
      </c>
      <c r="B1158" s="26" t="s">
        <v>888</v>
      </c>
      <c r="H1158" s="47">
        <v>430000717007001</v>
      </c>
      <c r="I1158" s="37" t="s">
        <v>1079</v>
      </c>
    </row>
    <row r="1159" spans="1:9" ht="15" x14ac:dyDescent="0.25">
      <c r="A1159" s="26" t="s">
        <v>2332</v>
      </c>
      <c r="B1159" s="26" t="s">
        <v>889</v>
      </c>
      <c r="H1159" s="47">
        <v>430000717007002</v>
      </c>
      <c r="I1159" s="37" t="s">
        <v>1079</v>
      </c>
    </row>
    <row r="1160" spans="1:9" ht="15" x14ac:dyDescent="0.25">
      <c r="A1160" s="26" t="s">
        <v>2333</v>
      </c>
      <c r="B1160" s="26" t="s">
        <v>890</v>
      </c>
      <c r="H1160" s="47">
        <v>430000717545001</v>
      </c>
      <c r="I1160" s="37" t="s">
        <v>1080</v>
      </c>
    </row>
    <row r="1161" spans="1:9" ht="15" x14ac:dyDescent="0.25">
      <c r="A1161" s="26" t="s">
        <v>2334</v>
      </c>
      <c r="B1161" s="26" t="s">
        <v>891</v>
      </c>
      <c r="H1161" s="47">
        <v>430000717582001</v>
      </c>
      <c r="I1161" s="37" t="s">
        <v>1080</v>
      </c>
    </row>
    <row r="1162" spans="1:9" ht="15" x14ac:dyDescent="0.25">
      <c r="A1162" s="26" t="s">
        <v>2335</v>
      </c>
      <c r="B1162" s="26" t="s">
        <v>892</v>
      </c>
      <c r="H1162" s="47">
        <v>430000717622001</v>
      </c>
      <c r="I1162" s="37" t="s">
        <v>1080</v>
      </c>
    </row>
    <row r="1163" spans="1:9" ht="15" x14ac:dyDescent="0.25">
      <c r="A1163" s="26" t="s">
        <v>2336</v>
      </c>
      <c r="B1163" s="26" t="s">
        <v>893</v>
      </c>
      <c r="H1163" s="47">
        <v>430000717720001</v>
      </c>
      <c r="I1163" s="37" t="s">
        <v>1080</v>
      </c>
    </row>
    <row r="1164" spans="1:9" ht="15" x14ac:dyDescent="0.25">
      <c r="A1164" s="26" t="s">
        <v>2337</v>
      </c>
      <c r="B1164" s="26" t="s">
        <v>894</v>
      </c>
      <c r="H1164" s="47">
        <v>430000717728001</v>
      </c>
      <c r="I1164" s="37" t="s">
        <v>1080</v>
      </c>
    </row>
    <row r="1165" spans="1:9" ht="15" x14ac:dyDescent="0.25">
      <c r="A1165" s="26" t="s">
        <v>2338</v>
      </c>
      <c r="B1165" s="26" t="s">
        <v>895</v>
      </c>
      <c r="H1165" s="47">
        <v>430000732155001</v>
      </c>
      <c r="I1165" s="37" t="s">
        <v>1085</v>
      </c>
    </row>
    <row r="1166" spans="1:9" ht="15" x14ac:dyDescent="0.25">
      <c r="A1166" s="48" t="s">
        <v>2479</v>
      </c>
      <c r="B1166" s="26" t="s">
        <v>2454</v>
      </c>
      <c r="H1166" s="47">
        <v>430000737155001</v>
      </c>
      <c r="I1166" s="37" t="s">
        <v>1085</v>
      </c>
    </row>
    <row r="1167" spans="1:9" ht="15" x14ac:dyDescent="0.25">
      <c r="A1167" s="26" t="s">
        <v>2339</v>
      </c>
      <c r="B1167" s="26" t="s">
        <v>896</v>
      </c>
      <c r="H1167" s="47">
        <v>430000742024001</v>
      </c>
      <c r="I1167" s="37" t="s">
        <v>1094</v>
      </c>
    </row>
    <row r="1168" spans="1:9" ht="15" x14ac:dyDescent="0.25">
      <c r="A1168" s="26" t="s">
        <v>2340</v>
      </c>
      <c r="B1168" s="26" t="s">
        <v>1019</v>
      </c>
      <c r="H1168" s="47">
        <v>430000742307001</v>
      </c>
      <c r="I1168" s="37" t="s">
        <v>1094</v>
      </c>
    </row>
    <row r="1169" spans="1:9" ht="15" x14ac:dyDescent="0.25">
      <c r="A1169" s="26" t="s">
        <v>2341</v>
      </c>
      <c r="B1169" s="26" t="s">
        <v>897</v>
      </c>
      <c r="H1169" s="47">
        <v>430000742385001</v>
      </c>
      <c r="I1169" s="37" t="s">
        <v>1094</v>
      </c>
    </row>
    <row r="1170" spans="1:9" ht="15" x14ac:dyDescent="0.25">
      <c r="A1170" s="26" t="s">
        <v>2342</v>
      </c>
      <c r="B1170" s="26" t="s">
        <v>898</v>
      </c>
      <c r="H1170" s="47">
        <v>430000742643001</v>
      </c>
      <c r="I1170" s="37" t="s">
        <v>1099</v>
      </c>
    </row>
    <row r="1171" spans="1:9" ht="15" x14ac:dyDescent="0.25">
      <c r="A1171" s="26" t="s">
        <v>2343</v>
      </c>
      <c r="B1171" s="26" t="s">
        <v>899</v>
      </c>
      <c r="H1171" s="47">
        <v>430000747024001</v>
      </c>
      <c r="I1171" s="37" t="s">
        <v>1094</v>
      </c>
    </row>
    <row r="1172" spans="1:9" ht="15" x14ac:dyDescent="0.25">
      <c r="A1172" s="26" t="s">
        <v>2344</v>
      </c>
      <c r="B1172" s="26" t="s">
        <v>900</v>
      </c>
      <c r="H1172" s="47">
        <v>430000747300001</v>
      </c>
      <c r="I1172" s="37" t="s">
        <v>1094</v>
      </c>
    </row>
    <row r="1173" spans="1:9" ht="15" x14ac:dyDescent="0.25">
      <c r="A1173" s="26" t="s">
        <v>2345</v>
      </c>
      <c r="B1173" s="26" t="s">
        <v>901</v>
      </c>
      <c r="H1173" s="47">
        <v>430000747307001</v>
      </c>
      <c r="I1173" s="37" t="s">
        <v>1094</v>
      </c>
    </row>
    <row r="1174" spans="1:9" ht="15" x14ac:dyDescent="0.25">
      <c r="A1174" s="48" t="s">
        <v>2517</v>
      </c>
      <c r="B1174" s="26" t="s">
        <v>2518</v>
      </c>
      <c r="H1174" s="47">
        <v>430000747385001</v>
      </c>
      <c r="I1174" s="37" t="s">
        <v>1094</v>
      </c>
    </row>
    <row r="1175" spans="1:9" ht="15" x14ac:dyDescent="0.25">
      <c r="A1175" s="26" t="s">
        <v>2346</v>
      </c>
      <c r="B1175" s="26" t="s">
        <v>902</v>
      </c>
      <c r="H1175" s="47">
        <v>430000747630001</v>
      </c>
      <c r="I1175" s="37" t="s">
        <v>1094</v>
      </c>
    </row>
    <row r="1176" spans="1:9" ht="15" x14ac:dyDescent="0.25">
      <c r="A1176" s="26" t="s">
        <v>2347</v>
      </c>
      <c r="B1176" s="26" t="s">
        <v>903</v>
      </c>
      <c r="H1176" s="47">
        <v>430000747728001</v>
      </c>
      <c r="I1176" s="37" t="s">
        <v>1099</v>
      </c>
    </row>
    <row r="1177" spans="1:9" ht="15" x14ac:dyDescent="0.25">
      <c r="A1177" s="26" t="s">
        <v>2348</v>
      </c>
      <c r="B1177" s="26" t="s">
        <v>904</v>
      </c>
      <c r="H1177" s="47">
        <v>430000748007001</v>
      </c>
      <c r="I1177" s="37" t="s">
        <v>1079</v>
      </c>
    </row>
    <row r="1178" spans="1:9" ht="15" x14ac:dyDescent="0.25">
      <c r="A1178" s="26" t="s">
        <v>2349</v>
      </c>
      <c r="B1178" s="26" t="s">
        <v>905</v>
      </c>
      <c r="H1178" s="47">
        <v>430000748300001</v>
      </c>
      <c r="I1178" s="37" t="s">
        <v>1094</v>
      </c>
    </row>
    <row r="1179" spans="1:9" ht="15" x14ac:dyDescent="0.25">
      <c r="A1179" s="26" t="s">
        <v>2350</v>
      </c>
      <c r="B1179" s="26" t="s">
        <v>906</v>
      </c>
      <c r="H1179" s="47">
        <v>430000748999999</v>
      </c>
      <c r="I1179" s="37" t="s">
        <v>1037</v>
      </c>
    </row>
    <row r="1180" spans="1:9" ht="15" x14ac:dyDescent="0.25">
      <c r="A1180" s="26" t="s">
        <v>2351</v>
      </c>
      <c r="B1180" s="26" t="s">
        <v>907</v>
      </c>
      <c r="H1180" s="47">
        <v>430000767768844</v>
      </c>
      <c r="I1180" s="37" t="s">
        <v>2441</v>
      </c>
    </row>
    <row r="1181" spans="1:9" ht="15" x14ac:dyDescent="0.25">
      <c r="A1181" s="26" t="s">
        <v>2352</v>
      </c>
      <c r="B1181" s="26" t="s">
        <v>908</v>
      </c>
      <c r="H1181" s="47">
        <v>430000807000001</v>
      </c>
      <c r="I1181" s="37" t="s">
        <v>1135</v>
      </c>
    </row>
    <row r="1182" spans="1:9" ht="15" x14ac:dyDescent="0.25">
      <c r="A1182" s="48" t="s">
        <v>2554</v>
      </c>
      <c r="B1182" s="26" t="s">
        <v>2555</v>
      </c>
      <c r="H1182" s="47">
        <v>430000807500002</v>
      </c>
      <c r="I1182" s="37" t="s">
        <v>1135</v>
      </c>
    </row>
    <row r="1183" spans="1:9" ht="15" x14ac:dyDescent="0.25">
      <c r="A1183" s="26" t="s">
        <v>2353</v>
      </c>
      <c r="B1183" s="26" t="s">
        <v>909</v>
      </c>
      <c r="H1183" s="47">
        <v>430000808500002</v>
      </c>
      <c r="I1183" s="37" t="s">
        <v>1135</v>
      </c>
    </row>
    <row r="1184" spans="1:9" ht="15" x14ac:dyDescent="0.25">
      <c r="A1184" s="26" t="s">
        <v>2354</v>
      </c>
      <c r="B1184" s="26" t="s">
        <v>910</v>
      </c>
      <c r="H1184" s="47">
        <v>430000808588002</v>
      </c>
      <c r="I1184" s="37" t="s">
        <v>1135</v>
      </c>
    </row>
    <row r="1185" spans="1:14" ht="15" x14ac:dyDescent="0.25">
      <c r="A1185" s="26" t="s">
        <v>2355</v>
      </c>
      <c r="B1185" s="26" t="s">
        <v>911</v>
      </c>
      <c r="H1185" s="47">
        <v>430000809000001</v>
      </c>
      <c r="I1185" s="37" t="s">
        <v>1135</v>
      </c>
    </row>
    <row r="1186" spans="1:14" ht="15" x14ac:dyDescent="0.25">
      <c r="A1186" s="48" t="s">
        <v>2483</v>
      </c>
      <c r="B1186" s="26" t="s">
        <v>2494</v>
      </c>
      <c r="H1186" s="47">
        <v>430000809021201</v>
      </c>
      <c r="I1186" s="37" t="s">
        <v>1135</v>
      </c>
    </row>
    <row r="1187" spans="1:14" ht="15" x14ac:dyDescent="0.25">
      <c r="A1187" s="48" t="s">
        <v>2484</v>
      </c>
      <c r="B1187" s="26" t="s">
        <v>2485</v>
      </c>
      <c r="H1187" s="47">
        <v>430000907900000</v>
      </c>
      <c r="I1187" s="37" t="s">
        <v>1096</v>
      </c>
    </row>
    <row r="1188" spans="1:14" ht="15" x14ac:dyDescent="0.25">
      <c r="A1188" s="26" t="s">
        <v>2356</v>
      </c>
      <c r="B1188" s="26" t="s">
        <v>912</v>
      </c>
      <c r="H1188" s="47">
        <v>430000909400001</v>
      </c>
      <c r="I1188" s="37" t="s">
        <v>1096</v>
      </c>
    </row>
    <row r="1189" spans="1:14" ht="15" x14ac:dyDescent="0.25">
      <c r="A1189" s="26" t="s">
        <v>2357</v>
      </c>
      <c r="B1189" s="26" t="s">
        <v>913</v>
      </c>
      <c r="H1189" s="47">
        <v>430000909588002</v>
      </c>
      <c r="I1189" s="37" t="s">
        <v>1096</v>
      </c>
    </row>
    <row r="1190" spans="1:14" ht="15" x14ac:dyDescent="0.25">
      <c r="A1190" s="26" t="s">
        <v>2358</v>
      </c>
      <c r="B1190" s="26" t="s">
        <v>914</v>
      </c>
      <c r="H1190" s="47">
        <v>439000101000902</v>
      </c>
      <c r="I1190" s="37" t="s">
        <v>1029</v>
      </c>
    </row>
    <row r="1191" spans="1:14" ht="15" x14ac:dyDescent="0.25">
      <c r="A1191" s="26" t="s">
        <v>2359</v>
      </c>
      <c r="B1191" s="26" t="s">
        <v>915</v>
      </c>
      <c r="H1191" s="47">
        <v>439000101000905</v>
      </c>
      <c r="I1191" s="37" t="s">
        <v>1029</v>
      </c>
    </row>
    <row r="1192" spans="1:14" ht="15" x14ac:dyDescent="0.25">
      <c r="A1192" s="26" t="s">
        <v>2360</v>
      </c>
      <c r="B1192" s="53" t="s">
        <v>39</v>
      </c>
      <c r="H1192" s="47">
        <v>439000101000942</v>
      </c>
      <c r="I1192" s="37" t="s">
        <v>1029</v>
      </c>
    </row>
    <row r="1193" spans="1:14" ht="15" x14ac:dyDescent="0.25">
      <c r="A1193" s="26" t="s">
        <v>2361</v>
      </c>
      <c r="B1193" s="53" t="s">
        <v>916</v>
      </c>
      <c r="H1193" s="47">
        <v>439000101000943</v>
      </c>
      <c r="I1193" s="37" t="s">
        <v>1029</v>
      </c>
    </row>
    <row r="1194" spans="1:14" ht="15" x14ac:dyDescent="0.25">
      <c r="A1194" s="26" t="s">
        <v>2362</v>
      </c>
      <c r="B1194" s="53" t="s">
        <v>917</v>
      </c>
      <c r="H1194" s="47">
        <v>439000101000948</v>
      </c>
      <c r="I1194" s="37" t="s">
        <v>1029</v>
      </c>
    </row>
    <row r="1195" spans="1:14" ht="15" x14ac:dyDescent="0.25">
      <c r="A1195" s="26" t="s">
        <v>2363</v>
      </c>
      <c r="B1195" s="53" t="s">
        <v>918</v>
      </c>
      <c r="H1195" s="47">
        <v>439000107000948</v>
      </c>
      <c r="I1195" s="37" t="s">
        <v>1029</v>
      </c>
    </row>
    <row r="1196" spans="1:14" ht="15" x14ac:dyDescent="0.25">
      <c r="A1196" s="26" t="s">
        <v>2364</v>
      </c>
      <c r="B1196" s="53" t="s">
        <v>919</v>
      </c>
      <c r="H1196" s="47">
        <v>439000202080001</v>
      </c>
      <c r="I1196" s="37" t="s">
        <v>1094</v>
      </c>
      <c r="N1196" s="48"/>
    </row>
    <row r="1197" spans="1:14" ht="15" x14ac:dyDescent="0.25">
      <c r="A1197" s="26" t="s">
        <v>2365</v>
      </c>
      <c r="B1197" s="53" t="s">
        <v>920</v>
      </c>
      <c r="H1197" s="47">
        <v>439000208439001</v>
      </c>
      <c r="I1197" s="37" t="s">
        <v>1048</v>
      </c>
      <c r="N1197" s="48"/>
    </row>
    <row r="1198" spans="1:14" ht="15" x14ac:dyDescent="0.25">
      <c r="A1198" s="26" t="s">
        <v>2366</v>
      </c>
      <c r="B1198" s="53" t="s">
        <v>921</v>
      </c>
      <c r="H1198" s="47">
        <v>439000742080001</v>
      </c>
      <c r="I1198" s="37" t="s">
        <v>1094</v>
      </c>
      <c r="N1198" s="48"/>
    </row>
    <row r="1199" spans="1:14" ht="15" x14ac:dyDescent="0.25">
      <c r="A1199" s="26" t="s">
        <v>2367</v>
      </c>
      <c r="B1199" s="53" t="s">
        <v>922</v>
      </c>
      <c r="H1199" s="47">
        <v>439000742081001</v>
      </c>
      <c r="I1199" s="37" t="s">
        <v>1094</v>
      </c>
      <c r="N1199" s="48"/>
    </row>
    <row r="1200" spans="1:14" ht="15" x14ac:dyDescent="0.25">
      <c r="A1200" s="26" t="s">
        <v>2368</v>
      </c>
      <c r="B1200" s="53" t="s">
        <v>923</v>
      </c>
      <c r="H1200" s="47">
        <v>439000742101001</v>
      </c>
      <c r="I1200" s="37" t="s">
        <v>1094</v>
      </c>
      <c r="N1200" s="48"/>
    </row>
    <row r="1201" spans="1:14" ht="15" x14ac:dyDescent="0.25">
      <c r="A1201" s="26" t="s">
        <v>2369</v>
      </c>
      <c r="B1201" s="53" t="s">
        <v>924</v>
      </c>
      <c r="H1201" s="47">
        <v>439000742139001</v>
      </c>
      <c r="I1201" s="37" t="s">
        <v>1094</v>
      </c>
      <c r="N1201" s="48"/>
    </row>
    <row r="1202" spans="1:14" ht="15" x14ac:dyDescent="0.25">
      <c r="A1202" s="26" t="s">
        <v>2370</v>
      </c>
      <c r="B1202" s="53" t="s">
        <v>925</v>
      </c>
      <c r="H1202" s="47">
        <v>439000742139002</v>
      </c>
      <c r="I1202" s="37" t="s">
        <v>1094</v>
      </c>
      <c r="N1202" s="48"/>
    </row>
    <row r="1203" spans="1:14" ht="15" x14ac:dyDescent="0.25">
      <c r="A1203" s="26" t="s">
        <v>2371</v>
      </c>
      <c r="B1203" s="53" t="s">
        <v>926</v>
      </c>
      <c r="H1203" s="47">
        <v>439000742188001</v>
      </c>
      <c r="I1203" s="37" t="s">
        <v>1094</v>
      </c>
      <c r="N1203" s="48"/>
    </row>
    <row r="1204" spans="1:14" ht="15" x14ac:dyDescent="0.25">
      <c r="A1204" s="26" t="s">
        <v>2372</v>
      </c>
      <c r="B1204" s="53" t="s">
        <v>927</v>
      </c>
      <c r="H1204" s="47">
        <v>439000742188002</v>
      </c>
      <c r="I1204" s="37" t="s">
        <v>1094</v>
      </c>
      <c r="N1204" s="48"/>
    </row>
    <row r="1205" spans="1:14" ht="15" x14ac:dyDescent="0.25">
      <c r="A1205" s="26" t="s">
        <v>2373</v>
      </c>
      <c r="B1205" s="53" t="s">
        <v>928</v>
      </c>
      <c r="H1205" s="47">
        <v>439000742188003</v>
      </c>
      <c r="I1205" s="37" t="s">
        <v>1094</v>
      </c>
      <c r="N1205" s="48"/>
    </row>
    <row r="1206" spans="1:14" ht="15" x14ac:dyDescent="0.25">
      <c r="A1206" s="26" t="s">
        <v>2374</v>
      </c>
      <c r="B1206" s="53" t="s">
        <v>929</v>
      </c>
      <c r="H1206" s="47">
        <v>439000742274001</v>
      </c>
      <c r="I1206" s="37" t="s">
        <v>1094</v>
      </c>
      <c r="N1206" s="48"/>
    </row>
    <row r="1207" spans="1:14" ht="15" x14ac:dyDescent="0.25">
      <c r="A1207" s="26" t="s">
        <v>2375</v>
      </c>
      <c r="B1207" s="53" t="s">
        <v>930</v>
      </c>
      <c r="H1207" s="47">
        <v>439000742323001</v>
      </c>
      <c r="I1207" s="37" t="s">
        <v>1086</v>
      </c>
      <c r="N1207" s="48"/>
    </row>
    <row r="1208" spans="1:14" ht="15" x14ac:dyDescent="0.25">
      <c r="A1208" s="26" t="s">
        <v>2376</v>
      </c>
      <c r="B1208" s="53" t="s">
        <v>931</v>
      </c>
      <c r="H1208" s="47">
        <v>439000742370001</v>
      </c>
      <c r="I1208" s="37" t="s">
        <v>1094</v>
      </c>
      <c r="N1208" s="48"/>
    </row>
    <row r="1209" spans="1:14" ht="15" x14ac:dyDescent="0.25">
      <c r="A1209" s="26" t="s">
        <v>2377</v>
      </c>
      <c r="B1209" s="53" t="s">
        <v>932</v>
      </c>
      <c r="H1209" s="47">
        <v>439000742643001</v>
      </c>
      <c r="I1209" s="37" t="s">
        <v>1094</v>
      </c>
      <c r="N1209" s="48"/>
    </row>
    <row r="1210" spans="1:14" ht="15" x14ac:dyDescent="0.25">
      <c r="A1210" s="26" t="s">
        <v>2378</v>
      </c>
      <c r="B1210" s="53" t="s">
        <v>933</v>
      </c>
      <c r="H1210" s="36">
        <v>439000742643002</v>
      </c>
      <c r="I1210" s="37" t="s">
        <v>1094</v>
      </c>
      <c r="N1210" s="48"/>
    </row>
    <row r="1211" spans="1:14" ht="15" x14ac:dyDescent="0.25">
      <c r="A1211" s="26" t="s">
        <v>2379</v>
      </c>
      <c r="B1211" s="53" t="s">
        <v>934</v>
      </c>
      <c r="H1211" s="47">
        <v>439000747081001</v>
      </c>
      <c r="I1211" s="37" t="s">
        <v>1094</v>
      </c>
      <c r="N1211" s="48"/>
    </row>
    <row r="1212" spans="1:14" ht="15" x14ac:dyDescent="0.25">
      <c r="A1212" s="53" t="s">
        <v>2380</v>
      </c>
      <c r="B1212" s="53" t="s">
        <v>935</v>
      </c>
      <c r="H1212" s="47">
        <v>439000747101001</v>
      </c>
      <c r="I1212" s="37" t="s">
        <v>1094</v>
      </c>
      <c r="N1212" s="48"/>
    </row>
    <row r="1213" spans="1:14" ht="15" x14ac:dyDescent="0.25">
      <c r="A1213" s="53" t="s">
        <v>2381</v>
      </c>
      <c r="B1213" s="53" t="s">
        <v>936</v>
      </c>
      <c r="H1213" s="47">
        <v>439000747188002</v>
      </c>
      <c r="I1213" s="37" t="s">
        <v>1094</v>
      </c>
      <c r="N1213" s="48"/>
    </row>
    <row r="1214" spans="1:14" ht="15" x14ac:dyDescent="0.25">
      <c r="A1214" s="53" t="s">
        <v>2382</v>
      </c>
      <c r="B1214" s="53" t="s">
        <v>937</v>
      </c>
      <c r="H1214" s="47">
        <v>439000747188003</v>
      </c>
      <c r="I1214" s="37" t="s">
        <v>1094</v>
      </c>
      <c r="N1214" s="48"/>
    </row>
    <row r="1215" spans="1:14" ht="15" x14ac:dyDescent="0.25">
      <c r="A1215" s="53" t="s">
        <v>2383</v>
      </c>
      <c r="B1215" s="53" t="s">
        <v>938</v>
      </c>
      <c r="H1215" s="47">
        <v>439000747274001</v>
      </c>
      <c r="I1215" s="37" t="s">
        <v>1094</v>
      </c>
      <c r="N1215" s="48"/>
    </row>
    <row r="1216" spans="1:14" ht="15" x14ac:dyDescent="0.25">
      <c r="A1216" s="53" t="s">
        <v>2384</v>
      </c>
      <c r="B1216" s="53" t="s">
        <v>918</v>
      </c>
      <c r="H1216" s="47">
        <v>439000747323001</v>
      </c>
      <c r="I1216" s="37" t="s">
        <v>1086</v>
      </c>
      <c r="N1216" s="48"/>
    </row>
    <row r="1217" spans="1:9" ht="15" x14ac:dyDescent="0.25">
      <c r="A1217" s="62" t="s">
        <v>2445</v>
      </c>
      <c r="B1217" s="53" t="s">
        <v>2446</v>
      </c>
      <c r="H1217" s="47">
        <v>439000747370001</v>
      </c>
      <c r="I1217" s="37" t="s">
        <v>1094</v>
      </c>
    </row>
    <row r="1218" spans="1:9" ht="15" x14ac:dyDescent="0.25">
      <c r="A1218" s="53" t="s">
        <v>2385</v>
      </c>
      <c r="B1218" s="53" t="s">
        <v>939</v>
      </c>
      <c r="H1218" s="47">
        <v>439000747643001</v>
      </c>
      <c r="I1218" s="37" t="s">
        <v>1094</v>
      </c>
    </row>
    <row r="1219" spans="1:9" ht="15" x14ac:dyDescent="0.25">
      <c r="A1219" s="53" t="s">
        <v>2386</v>
      </c>
      <c r="B1219" s="53" t="s">
        <v>940</v>
      </c>
      <c r="H1219" s="47">
        <v>439000748111111</v>
      </c>
      <c r="I1219" s="37" t="s">
        <v>1094</v>
      </c>
    </row>
    <row r="1220" spans="1:9" ht="15" x14ac:dyDescent="0.25">
      <c r="A1220" s="53" t="s">
        <v>2387</v>
      </c>
      <c r="B1220" s="53" t="s">
        <v>917</v>
      </c>
      <c r="H1220" s="47">
        <v>439000748222222</v>
      </c>
      <c r="I1220" s="37" t="s">
        <v>1094</v>
      </c>
    </row>
    <row r="1221" spans="1:9" ht="15" x14ac:dyDescent="0.25">
      <c r="A1221" s="53" t="s">
        <v>2388</v>
      </c>
      <c r="B1221" s="53" t="s">
        <v>941</v>
      </c>
      <c r="H1221" s="47">
        <v>439000809439001</v>
      </c>
      <c r="I1221" s="37" t="s">
        <v>1135</v>
      </c>
    </row>
    <row r="1222" spans="1:9" ht="15" x14ac:dyDescent="0.25">
      <c r="A1222" s="53" t="s">
        <v>2389</v>
      </c>
      <c r="B1222" s="53" t="s">
        <v>942</v>
      </c>
      <c r="H1222" s="47">
        <v>439000909439001</v>
      </c>
      <c r="I1222" s="37" t="s">
        <v>1096</v>
      </c>
    </row>
    <row r="1223" spans="1:9" ht="15" x14ac:dyDescent="0.25">
      <c r="A1223" s="53" t="s">
        <v>2390</v>
      </c>
      <c r="B1223" s="53" t="s">
        <v>943</v>
      </c>
      <c r="H1223" s="47">
        <v>450000101000132</v>
      </c>
      <c r="I1223" s="37" t="s">
        <v>1029</v>
      </c>
    </row>
    <row r="1224" spans="1:9" ht="15" x14ac:dyDescent="0.25">
      <c r="A1224" s="53" t="s">
        <v>2391</v>
      </c>
      <c r="B1224" s="53" t="s">
        <v>944</v>
      </c>
      <c r="H1224" s="47">
        <v>450000107100000</v>
      </c>
      <c r="I1224" s="37" t="s">
        <v>1029</v>
      </c>
    </row>
    <row r="1225" spans="1:9" ht="15" x14ac:dyDescent="0.25">
      <c r="A1225" s="53" t="s">
        <v>2392</v>
      </c>
      <c r="B1225" s="53" t="s">
        <v>945</v>
      </c>
      <c r="H1225" s="47">
        <v>450000202261011</v>
      </c>
      <c r="I1225" s="37" t="s">
        <v>1046</v>
      </c>
    </row>
    <row r="1226" spans="1:9" ht="15" x14ac:dyDescent="0.25">
      <c r="A1226" s="53" t="s">
        <v>2393</v>
      </c>
      <c r="B1226" s="53" t="s">
        <v>946</v>
      </c>
      <c r="H1226" s="47">
        <v>450000202261012</v>
      </c>
      <c r="I1226" s="37" t="s">
        <v>1046</v>
      </c>
    </row>
    <row r="1227" spans="1:9" ht="15" x14ac:dyDescent="0.25">
      <c r="A1227" s="53" t="s">
        <v>2394</v>
      </c>
      <c r="B1227" s="53" t="s">
        <v>947</v>
      </c>
      <c r="H1227" s="47">
        <v>450000202261013</v>
      </c>
      <c r="I1227" s="37" t="s">
        <v>1046</v>
      </c>
    </row>
    <row r="1228" spans="1:9" ht="15" x14ac:dyDescent="0.25">
      <c r="A1228" s="53" t="s">
        <v>2395</v>
      </c>
      <c r="B1228" s="53" t="s">
        <v>948</v>
      </c>
      <c r="H1228" s="47">
        <v>450000202261014</v>
      </c>
      <c r="I1228" s="37" t="s">
        <v>1046</v>
      </c>
    </row>
    <row r="1229" spans="1:9" ht="15" x14ac:dyDescent="0.25">
      <c r="A1229" s="53" t="s">
        <v>2396</v>
      </c>
      <c r="B1229" s="53" t="s">
        <v>949</v>
      </c>
      <c r="H1229" s="47">
        <v>450000202279001</v>
      </c>
      <c r="I1229" s="37" t="s">
        <v>1046</v>
      </c>
    </row>
    <row r="1230" spans="1:9" ht="15" x14ac:dyDescent="0.25">
      <c r="A1230" s="53" t="s">
        <v>2397</v>
      </c>
      <c r="B1230" s="53" t="s">
        <v>950</v>
      </c>
      <c r="H1230" s="47">
        <v>450000202339085</v>
      </c>
      <c r="I1230" s="37" t="s">
        <v>1046</v>
      </c>
    </row>
    <row r="1231" spans="1:9" ht="15" x14ac:dyDescent="0.25">
      <c r="A1231" s="53" t="s">
        <v>2398</v>
      </c>
      <c r="B1231" s="53" t="s">
        <v>951</v>
      </c>
      <c r="H1231" s="47">
        <v>450000202339097</v>
      </c>
      <c r="I1231" s="37" t="s">
        <v>1046</v>
      </c>
    </row>
    <row r="1232" spans="1:9" ht="15" x14ac:dyDescent="0.25">
      <c r="A1232" s="53" t="s">
        <v>2399</v>
      </c>
      <c r="B1232" s="53" t="s">
        <v>952</v>
      </c>
      <c r="H1232" s="47">
        <v>450000202423003</v>
      </c>
      <c r="I1232" s="37" t="s">
        <v>1042</v>
      </c>
    </row>
    <row r="1233" spans="1:9" ht="15" x14ac:dyDescent="0.25">
      <c r="A1233" s="53" t="s">
        <v>2400</v>
      </c>
      <c r="B1233" s="53" t="s">
        <v>953</v>
      </c>
      <c r="H1233" s="47">
        <v>450000202450001</v>
      </c>
      <c r="I1233" s="37" t="s">
        <v>1046</v>
      </c>
    </row>
    <row r="1234" spans="1:9" ht="15" x14ac:dyDescent="0.25">
      <c r="A1234" s="53" t="s">
        <v>2401</v>
      </c>
      <c r="B1234" s="53" t="s">
        <v>954</v>
      </c>
      <c r="H1234" s="47">
        <v>450000202510001</v>
      </c>
      <c r="I1234" s="37" t="s">
        <v>1046</v>
      </c>
    </row>
    <row r="1235" spans="1:9" ht="15" x14ac:dyDescent="0.25">
      <c r="A1235" s="53" t="s">
        <v>2402</v>
      </c>
      <c r="B1235" s="53" t="s">
        <v>955</v>
      </c>
      <c r="H1235" s="47">
        <v>450000202510002</v>
      </c>
      <c r="I1235" s="37" t="s">
        <v>1046</v>
      </c>
    </row>
    <row r="1236" spans="1:9" ht="15" x14ac:dyDescent="0.25">
      <c r="A1236" s="53" t="s">
        <v>2403</v>
      </c>
      <c r="B1236" s="53" t="s">
        <v>956</v>
      </c>
      <c r="H1236" s="47">
        <v>450000202537001</v>
      </c>
      <c r="I1236" s="37" t="s">
        <v>1046</v>
      </c>
    </row>
    <row r="1237" spans="1:9" ht="15" x14ac:dyDescent="0.25">
      <c r="A1237" s="53" t="s">
        <v>2404</v>
      </c>
      <c r="B1237" s="53" t="s">
        <v>957</v>
      </c>
      <c r="H1237" s="47">
        <v>450000207203600</v>
      </c>
      <c r="I1237" s="37" t="s">
        <v>1046</v>
      </c>
    </row>
    <row r="1238" spans="1:9" ht="15" x14ac:dyDescent="0.25">
      <c r="A1238" s="53" t="s">
        <v>2405</v>
      </c>
      <c r="B1238" s="53" t="s">
        <v>958</v>
      </c>
      <c r="H1238" s="47">
        <v>450000207261011</v>
      </c>
      <c r="I1238" s="37" t="s">
        <v>1046</v>
      </c>
    </row>
    <row r="1239" spans="1:9" ht="15" x14ac:dyDescent="0.25">
      <c r="A1239" s="53" t="s">
        <v>2406</v>
      </c>
      <c r="B1239" s="53" t="s">
        <v>959</v>
      </c>
      <c r="H1239" s="47">
        <v>450000207279001</v>
      </c>
      <c r="I1239" s="37" t="s">
        <v>1046</v>
      </c>
    </row>
    <row r="1240" spans="1:9" ht="15" x14ac:dyDescent="0.25">
      <c r="A1240" s="53" t="s">
        <v>2407</v>
      </c>
      <c r="B1240" s="53" t="s">
        <v>960</v>
      </c>
      <c r="H1240" s="47">
        <v>450000207339085</v>
      </c>
      <c r="I1240" s="37" t="s">
        <v>1046</v>
      </c>
    </row>
    <row r="1241" spans="1:9" ht="15" x14ac:dyDescent="0.25">
      <c r="A1241" s="53" t="s">
        <v>2408</v>
      </c>
      <c r="B1241" s="53" t="s">
        <v>961</v>
      </c>
      <c r="H1241" s="47">
        <v>450000207339097</v>
      </c>
      <c r="I1241" s="37" t="s">
        <v>1046</v>
      </c>
    </row>
    <row r="1242" spans="1:9" ht="15" x14ac:dyDescent="0.25">
      <c r="A1242" s="62"/>
      <c r="H1242" s="47">
        <v>450000207423003</v>
      </c>
      <c r="I1242" s="37" t="s">
        <v>1042</v>
      </c>
    </row>
    <row r="1243" spans="1:9" ht="15" x14ac:dyDescent="0.2">
      <c r="H1243" s="47">
        <v>450000207450001</v>
      </c>
      <c r="I1243" s="37" t="s">
        <v>1046</v>
      </c>
    </row>
    <row r="1244" spans="1:9" ht="15" x14ac:dyDescent="0.2">
      <c r="H1244" s="47">
        <v>450000207510002</v>
      </c>
      <c r="I1244" s="37" t="s">
        <v>1046</v>
      </c>
    </row>
    <row r="1245" spans="1:9" ht="15" x14ac:dyDescent="0.2">
      <c r="H1245" s="47">
        <v>450000602572001</v>
      </c>
      <c r="I1245" s="37" t="s">
        <v>1078</v>
      </c>
    </row>
    <row r="1246" spans="1:9" ht="15" x14ac:dyDescent="0.2">
      <c r="H1246" s="47">
        <v>450000607572001</v>
      </c>
      <c r="I1246" s="37" t="s">
        <v>1078</v>
      </c>
    </row>
    <row r="1247" spans="1:9" ht="15" x14ac:dyDescent="0.2">
      <c r="H1247" s="47">
        <v>450000748100004</v>
      </c>
      <c r="I1247" s="37" t="s">
        <v>1046</v>
      </c>
    </row>
    <row r="1248" spans="1:9" ht="15" x14ac:dyDescent="0.2">
      <c r="H1248" s="47">
        <v>450000807100001</v>
      </c>
      <c r="I1248" s="37" t="s">
        <v>1135</v>
      </c>
    </row>
    <row r="1249" spans="8:9" ht="15" x14ac:dyDescent="0.2">
      <c r="H1249" s="47">
        <v>450000809100001</v>
      </c>
      <c r="I1249" s="37" t="s">
        <v>1135</v>
      </c>
    </row>
    <row r="1250" spans="8:9" ht="15" x14ac:dyDescent="0.2">
      <c r="H1250" s="47">
        <v>450000907100001</v>
      </c>
      <c r="I1250" s="37" t="s">
        <v>1096</v>
      </c>
    </row>
    <row r="1251" spans="8:9" ht="15" x14ac:dyDescent="0.2">
      <c r="H1251" s="47">
        <v>450000907900000</v>
      </c>
      <c r="I1251" s="37" t="s">
        <v>1096</v>
      </c>
    </row>
    <row r="1252" spans="8:9" ht="15" x14ac:dyDescent="0.2">
      <c r="H1252" s="47">
        <v>450000909100001</v>
      </c>
      <c r="I1252" s="37" t="s">
        <v>1096</v>
      </c>
    </row>
    <row r="1253" spans="8:9" ht="15" x14ac:dyDescent="0.2">
      <c r="H1253" s="47">
        <v>480000101000180</v>
      </c>
      <c r="I1253" s="37" t="s">
        <v>1029</v>
      </c>
    </row>
    <row r="1254" spans="8:9" ht="15" x14ac:dyDescent="0.2">
      <c r="H1254" s="47">
        <v>480000101000181</v>
      </c>
      <c r="I1254" s="37" t="s">
        <v>1029</v>
      </c>
    </row>
    <row r="1255" spans="8:9" ht="15" x14ac:dyDescent="0.2">
      <c r="H1255" s="47">
        <v>480000101000184</v>
      </c>
      <c r="I1255" s="37" t="s">
        <v>1029</v>
      </c>
    </row>
    <row r="1256" spans="8:9" ht="15" x14ac:dyDescent="0.2">
      <c r="H1256" s="47">
        <v>480000101000187</v>
      </c>
      <c r="I1256" s="37" t="s">
        <v>1029</v>
      </c>
    </row>
    <row r="1257" spans="8:9" ht="15" x14ac:dyDescent="0.2">
      <c r="H1257" s="47">
        <v>480000101000188</v>
      </c>
      <c r="I1257" s="37" t="s">
        <v>1029</v>
      </c>
    </row>
    <row r="1258" spans="8:9" ht="15" x14ac:dyDescent="0.2">
      <c r="H1258" s="47">
        <v>480000101000189</v>
      </c>
      <c r="I1258" s="37" t="s">
        <v>1029</v>
      </c>
    </row>
    <row r="1259" spans="8:9" ht="15" x14ac:dyDescent="0.2">
      <c r="H1259" s="47">
        <v>480000101000191</v>
      </c>
      <c r="I1259" s="37" t="s">
        <v>1029</v>
      </c>
    </row>
    <row r="1260" spans="8:9" ht="15" x14ac:dyDescent="0.2">
      <c r="H1260" s="47">
        <v>480000101000197</v>
      </c>
      <c r="I1260" s="37" t="s">
        <v>1029</v>
      </c>
    </row>
    <row r="1261" spans="8:9" ht="15" x14ac:dyDescent="0.2">
      <c r="H1261" s="47">
        <v>480000101000205</v>
      </c>
      <c r="I1261" s="37" t="s">
        <v>1029</v>
      </c>
    </row>
    <row r="1262" spans="8:9" ht="15" x14ac:dyDescent="0.2">
      <c r="H1262" s="47">
        <v>480000101000210</v>
      </c>
      <c r="I1262" s="37" t="s">
        <v>1029</v>
      </c>
    </row>
    <row r="1263" spans="8:9" ht="15" x14ac:dyDescent="0.2">
      <c r="H1263" s="47">
        <v>480000101000211</v>
      </c>
      <c r="I1263" s="37" t="s">
        <v>1029</v>
      </c>
    </row>
    <row r="1264" spans="8:9" ht="15" x14ac:dyDescent="0.2">
      <c r="H1264" s="47">
        <v>480000101000260</v>
      </c>
      <c r="I1264" s="37" t="s">
        <v>1029</v>
      </c>
    </row>
    <row r="1265" spans="8:9" ht="15" x14ac:dyDescent="0.2">
      <c r="H1265" s="47">
        <v>480000107000180</v>
      </c>
      <c r="I1265" s="37" t="s">
        <v>1029</v>
      </c>
    </row>
    <row r="1266" spans="8:9" ht="15" x14ac:dyDescent="0.2">
      <c r="H1266" s="47">
        <v>480000107100000</v>
      </c>
      <c r="I1266" s="37" t="s">
        <v>1029</v>
      </c>
    </row>
    <row r="1267" spans="8:9" ht="15" x14ac:dyDescent="0.2">
      <c r="H1267" s="47">
        <v>480000158000001</v>
      </c>
      <c r="I1267" s="37" t="s">
        <v>1030</v>
      </c>
    </row>
    <row r="1268" spans="8:9" ht="15" x14ac:dyDescent="0.2">
      <c r="H1268" s="47">
        <v>480000158000002</v>
      </c>
      <c r="I1268" s="37" t="s">
        <v>1030</v>
      </c>
    </row>
    <row r="1269" spans="8:9" ht="15" x14ac:dyDescent="0.2">
      <c r="H1269" s="47">
        <v>480000158000003</v>
      </c>
      <c r="I1269" s="37" t="s">
        <v>1030</v>
      </c>
    </row>
    <row r="1270" spans="8:9" ht="15" x14ac:dyDescent="0.2">
      <c r="H1270" s="47">
        <v>480000158000005</v>
      </c>
      <c r="I1270" s="37" t="s">
        <v>1030</v>
      </c>
    </row>
    <row r="1271" spans="8:9" ht="15" x14ac:dyDescent="0.2">
      <c r="H1271" s="47">
        <v>480000158000006</v>
      </c>
      <c r="I1271" s="37" t="s">
        <v>1030</v>
      </c>
    </row>
    <row r="1272" spans="8:9" ht="15" x14ac:dyDescent="0.2">
      <c r="H1272" s="47">
        <v>480000158000101</v>
      </c>
      <c r="I1272" s="37" t="s">
        <v>1030</v>
      </c>
    </row>
    <row r="1273" spans="8:9" ht="15" x14ac:dyDescent="0.2">
      <c r="H1273" s="47">
        <v>480000158000104</v>
      </c>
      <c r="I1273" s="37" t="s">
        <v>1030</v>
      </c>
    </row>
    <row r="1274" spans="8:9" ht="15" x14ac:dyDescent="0.2">
      <c r="H1274" s="47">
        <v>480000158000105</v>
      </c>
      <c r="I1274" s="37" t="s">
        <v>1030</v>
      </c>
    </row>
    <row r="1275" spans="8:9" ht="15" x14ac:dyDescent="0.2">
      <c r="H1275" s="47">
        <v>480000158000106</v>
      </c>
      <c r="I1275" s="37" t="s">
        <v>1030</v>
      </c>
    </row>
    <row r="1276" spans="8:9" ht="15" x14ac:dyDescent="0.2">
      <c r="H1276" s="47">
        <v>480000158500035</v>
      </c>
      <c r="I1276" s="37" t="s">
        <v>1030</v>
      </c>
    </row>
    <row r="1277" spans="8:9" ht="15" x14ac:dyDescent="0.2">
      <c r="H1277" s="47">
        <v>480000202004001</v>
      </c>
      <c r="I1277" s="37" t="s">
        <v>1031</v>
      </c>
    </row>
    <row r="1278" spans="8:9" ht="15" x14ac:dyDescent="0.2">
      <c r="H1278" s="47">
        <v>480000202021005</v>
      </c>
      <c r="I1278" s="37" t="s">
        <v>1031</v>
      </c>
    </row>
    <row r="1279" spans="8:9" ht="15" x14ac:dyDescent="0.2">
      <c r="H1279" s="47">
        <v>480000202026091</v>
      </c>
      <c r="I1279" s="37" t="s">
        <v>1094</v>
      </c>
    </row>
    <row r="1280" spans="8:9" ht="15" x14ac:dyDescent="0.2">
      <c r="H1280" s="47">
        <v>480000202026092</v>
      </c>
      <c r="I1280" s="37" t="s">
        <v>1094</v>
      </c>
    </row>
    <row r="1281" spans="8:9" ht="15" x14ac:dyDescent="0.2">
      <c r="H1281" s="47">
        <v>480000202026093</v>
      </c>
      <c r="I1281" s="37" t="s">
        <v>1094</v>
      </c>
    </row>
    <row r="1282" spans="8:9" ht="15" x14ac:dyDescent="0.2">
      <c r="H1282" s="47">
        <v>480000202026094</v>
      </c>
      <c r="I1282" s="37" t="s">
        <v>1094</v>
      </c>
    </row>
    <row r="1283" spans="8:9" ht="15" x14ac:dyDescent="0.2">
      <c r="H1283" s="47">
        <v>480000202026252</v>
      </c>
      <c r="I1283" s="37" t="s">
        <v>1094</v>
      </c>
    </row>
    <row r="1284" spans="8:9" ht="15" x14ac:dyDescent="0.2">
      <c r="H1284" s="47">
        <v>480000202026253</v>
      </c>
      <c r="I1284" s="37" t="s">
        <v>1094</v>
      </c>
    </row>
    <row r="1285" spans="8:9" ht="15" x14ac:dyDescent="0.2">
      <c r="H1285" s="47">
        <v>480000202026254</v>
      </c>
      <c r="I1285" s="37" t="s">
        <v>1094</v>
      </c>
    </row>
    <row r="1286" spans="8:9" ht="15" x14ac:dyDescent="0.2">
      <c r="H1286" s="47">
        <v>480000202026255</v>
      </c>
      <c r="I1286" s="37" t="s">
        <v>1094</v>
      </c>
    </row>
    <row r="1287" spans="8:9" ht="15" x14ac:dyDescent="0.2">
      <c r="H1287" s="47">
        <v>480000202026441</v>
      </c>
      <c r="I1287" s="37" t="s">
        <v>1094</v>
      </c>
    </row>
    <row r="1288" spans="8:9" ht="15" x14ac:dyDescent="0.2">
      <c r="H1288" s="47">
        <v>480000202026443</v>
      </c>
      <c r="I1288" s="37" t="s">
        <v>1094</v>
      </c>
    </row>
    <row r="1289" spans="8:9" ht="15" x14ac:dyDescent="0.2">
      <c r="H1289" s="47">
        <v>480000202026444</v>
      </c>
      <c r="I1289" s="37" t="s">
        <v>1094</v>
      </c>
    </row>
    <row r="1290" spans="8:9" ht="15" x14ac:dyDescent="0.2">
      <c r="H1290" s="47">
        <v>480000202026446</v>
      </c>
      <c r="I1290" s="37" t="s">
        <v>1094</v>
      </c>
    </row>
    <row r="1291" spans="8:9" ht="15" x14ac:dyDescent="0.2">
      <c r="H1291" s="47">
        <v>480000202026447</v>
      </c>
      <c r="I1291" s="37" t="s">
        <v>1094</v>
      </c>
    </row>
    <row r="1292" spans="8:9" ht="15" x14ac:dyDescent="0.2">
      <c r="H1292" s="47">
        <v>480000202026448</v>
      </c>
      <c r="I1292" s="37" t="s">
        <v>1094</v>
      </c>
    </row>
    <row r="1293" spans="8:9" ht="15" x14ac:dyDescent="0.2">
      <c r="H1293" s="47">
        <v>480000202026449</v>
      </c>
      <c r="I1293" s="37" t="s">
        <v>1094</v>
      </c>
    </row>
    <row r="1294" spans="8:9" ht="15" x14ac:dyDescent="0.2">
      <c r="H1294" s="47">
        <v>480000202026450</v>
      </c>
      <c r="I1294" s="37" t="s">
        <v>1094</v>
      </c>
    </row>
    <row r="1295" spans="8:9" ht="15" x14ac:dyDescent="0.2">
      <c r="H1295" s="47">
        <v>480000202026451</v>
      </c>
      <c r="I1295" s="37" t="s">
        <v>1094</v>
      </c>
    </row>
    <row r="1296" spans="8:9" ht="15" x14ac:dyDescent="0.2">
      <c r="H1296" s="47">
        <v>480000202026541</v>
      </c>
      <c r="I1296" s="37" t="s">
        <v>1094</v>
      </c>
    </row>
    <row r="1297" spans="8:9" ht="15" x14ac:dyDescent="0.2">
      <c r="H1297" s="47">
        <v>480000202026543</v>
      </c>
      <c r="I1297" s="37" t="s">
        <v>1094</v>
      </c>
    </row>
    <row r="1298" spans="8:9" ht="15" x14ac:dyDescent="0.2">
      <c r="H1298" s="47">
        <v>480000202026544</v>
      </c>
      <c r="I1298" s="37" t="s">
        <v>1094</v>
      </c>
    </row>
    <row r="1299" spans="8:9" ht="15" x14ac:dyDescent="0.2">
      <c r="H1299" s="47">
        <v>480000202026545</v>
      </c>
      <c r="I1299" s="37" t="s">
        <v>1094</v>
      </c>
    </row>
    <row r="1300" spans="8:9" ht="15" x14ac:dyDescent="0.2">
      <c r="H1300" s="47">
        <v>480000202026546</v>
      </c>
      <c r="I1300" s="37" t="s">
        <v>1094</v>
      </c>
    </row>
    <row r="1301" spans="8:9" ht="15" x14ac:dyDescent="0.2">
      <c r="H1301" s="47">
        <v>480000202026547</v>
      </c>
      <c r="I1301" s="37" t="s">
        <v>1094</v>
      </c>
    </row>
    <row r="1302" spans="8:9" ht="15" x14ac:dyDescent="0.2">
      <c r="H1302" s="47">
        <v>480000202026643</v>
      </c>
      <c r="I1302" s="37" t="s">
        <v>1094</v>
      </c>
    </row>
    <row r="1303" spans="8:9" ht="15" x14ac:dyDescent="0.2">
      <c r="H1303" s="47">
        <v>480000202026644</v>
      </c>
      <c r="I1303" s="37" t="s">
        <v>1094</v>
      </c>
    </row>
    <row r="1304" spans="8:9" ht="15" x14ac:dyDescent="0.2">
      <c r="H1304" s="47">
        <v>480000202026645</v>
      </c>
      <c r="I1304" s="37" t="s">
        <v>1094</v>
      </c>
    </row>
    <row r="1305" spans="8:9" ht="15" x14ac:dyDescent="0.2">
      <c r="H1305" s="47">
        <v>480000202026842</v>
      </c>
      <c r="I1305" s="37" t="s">
        <v>1094</v>
      </c>
    </row>
    <row r="1306" spans="8:9" ht="15" x14ac:dyDescent="0.2">
      <c r="H1306" s="47">
        <v>480000202026847</v>
      </c>
      <c r="I1306" s="37" t="s">
        <v>1094</v>
      </c>
    </row>
    <row r="1307" spans="8:9" ht="15" x14ac:dyDescent="0.2">
      <c r="H1307" s="47">
        <v>480000202064001</v>
      </c>
      <c r="I1307" s="37" t="s">
        <v>1031</v>
      </c>
    </row>
    <row r="1308" spans="8:9" ht="15" x14ac:dyDescent="0.2">
      <c r="H1308" s="47">
        <v>480000202070002</v>
      </c>
      <c r="I1308" s="37" t="s">
        <v>1031</v>
      </c>
    </row>
    <row r="1309" spans="8:9" ht="15" x14ac:dyDescent="0.2">
      <c r="H1309" s="47">
        <v>480000202070010</v>
      </c>
      <c r="I1309" s="37" t="s">
        <v>1031</v>
      </c>
    </row>
    <row r="1310" spans="8:9" ht="15" x14ac:dyDescent="0.2">
      <c r="H1310" s="47">
        <v>480000202070090</v>
      </c>
      <c r="I1310" s="37" t="s">
        <v>1031</v>
      </c>
    </row>
    <row r="1311" spans="8:9" ht="15" x14ac:dyDescent="0.2">
      <c r="H1311" s="47">
        <v>480000202071001</v>
      </c>
      <c r="I1311" s="37" t="s">
        <v>1031</v>
      </c>
    </row>
    <row r="1312" spans="8:9" ht="15" x14ac:dyDescent="0.2">
      <c r="H1312" s="47">
        <v>480000202098002</v>
      </c>
      <c r="I1312" s="37" t="s">
        <v>1031</v>
      </c>
    </row>
    <row r="1313" spans="8:9" ht="15" x14ac:dyDescent="0.2">
      <c r="H1313" s="47">
        <v>480000202137003</v>
      </c>
      <c r="I1313" s="37" t="s">
        <v>1031</v>
      </c>
    </row>
    <row r="1314" spans="8:9" ht="15" x14ac:dyDescent="0.2">
      <c r="H1314" s="47">
        <v>480000202164001</v>
      </c>
      <c r="I1314" s="37" t="s">
        <v>1031</v>
      </c>
    </row>
    <row r="1315" spans="8:9" ht="15" x14ac:dyDescent="0.2">
      <c r="H1315" s="47">
        <v>480000202178001</v>
      </c>
      <c r="I1315" s="37" t="s">
        <v>1031</v>
      </c>
    </row>
    <row r="1316" spans="8:9" ht="15" x14ac:dyDescent="0.2">
      <c r="H1316" s="47">
        <v>480000202180009</v>
      </c>
      <c r="I1316" s="37" t="s">
        <v>1031</v>
      </c>
    </row>
    <row r="1317" spans="8:9" ht="15" x14ac:dyDescent="0.2">
      <c r="H1317" s="47">
        <v>480000202206001</v>
      </c>
      <c r="I1317" s="37" t="s">
        <v>1031</v>
      </c>
    </row>
    <row r="1318" spans="8:9" ht="15" x14ac:dyDescent="0.2">
      <c r="H1318" s="47">
        <v>480000202222002</v>
      </c>
      <c r="I1318" s="37" t="s">
        <v>1031</v>
      </c>
    </row>
    <row r="1319" spans="8:9" ht="15" x14ac:dyDescent="0.2">
      <c r="H1319" s="47">
        <v>480000202240001</v>
      </c>
      <c r="I1319" s="37" t="s">
        <v>1031</v>
      </c>
    </row>
    <row r="1320" spans="8:9" ht="15" x14ac:dyDescent="0.2">
      <c r="H1320" s="47">
        <v>480000202261030</v>
      </c>
      <c r="I1320" s="37" t="s">
        <v>1031</v>
      </c>
    </row>
    <row r="1321" spans="8:9" ht="15" x14ac:dyDescent="0.2">
      <c r="H1321" s="47">
        <v>480000202261038</v>
      </c>
      <c r="I1321" s="37" t="s">
        <v>1031</v>
      </c>
    </row>
    <row r="1322" spans="8:9" ht="15" x14ac:dyDescent="0.2">
      <c r="H1322" s="47">
        <v>480000202270001</v>
      </c>
      <c r="I1322" s="37" t="s">
        <v>1034</v>
      </c>
    </row>
    <row r="1323" spans="8:9" ht="15" x14ac:dyDescent="0.2">
      <c r="H1323" s="47">
        <v>480000202270004</v>
      </c>
      <c r="I1323" s="37" t="s">
        <v>1034</v>
      </c>
    </row>
    <row r="1324" spans="8:9" ht="15" x14ac:dyDescent="0.2">
      <c r="H1324" s="47">
        <v>480000202315001</v>
      </c>
      <c r="I1324" s="37" t="s">
        <v>1031</v>
      </c>
    </row>
    <row r="1325" spans="8:9" ht="15" x14ac:dyDescent="0.2">
      <c r="H1325" s="47">
        <v>480000202339001</v>
      </c>
      <c r="I1325" s="37" t="s">
        <v>1031</v>
      </c>
    </row>
    <row r="1326" spans="8:9" ht="15" x14ac:dyDescent="0.2">
      <c r="H1326" s="47">
        <v>480000202339036</v>
      </c>
      <c r="I1326" s="37" t="s">
        <v>1034</v>
      </c>
    </row>
    <row r="1327" spans="8:9" ht="15" x14ac:dyDescent="0.2">
      <c r="H1327" s="47">
        <v>480000202339072</v>
      </c>
      <c r="I1327" s="37" t="s">
        <v>1031</v>
      </c>
    </row>
    <row r="1328" spans="8:9" ht="15" x14ac:dyDescent="0.2">
      <c r="H1328" s="47">
        <v>480000202339080</v>
      </c>
      <c r="I1328" s="37" t="s">
        <v>1034</v>
      </c>
    </row>
    <row r="1329" spans="8:9" ht="15" x14ac:dyDescent="0.2">
      <c r="H1329" s="47">
        <v>480000202380001</v>
      </c>
      <c r="I1329" s="37" t="s">
        <v>1031</v>
      </c>
    </row>
    <row r="1330" spans="8:9" ht="15" x14ac:dyDescent="0.2">
      <c r="H1330" s="47">
        <v>480000202395001</v>
      </c>
      <c r="I1330" s="37" t="s">
        <v>1031</v>
      </c>
    </row>
    <row r="1331" spans="8:9" ht="15" x14ac:dyDescent="0.2">
      <c r="H1331" s="47">
        <v>480000202397001</v>
      </c>
      <c r="I1331" s="37" t="s">
        <v>1031</v>
      </c>
    </row>
    <row r="1332" spans="8:9" ht="15" x14ac:dyDescent="0.2">
      <c r="H1332" s="47">
        <v>480000202401002</v>
      </c>
      <c r="I1332" s="37" t="s">
        <v>1031</v>
      </c>
    </row>
    <row r="1333" spans="8:9" ht="15" x14ac:dyDescent="0.2">
      <c r="H1333" s="47">
        <v>480000202483001</v>
      </c>
      <c r="I1333" s="37" t="s">
        <v>1031</v>
      </c>
    </row>
    <row r="1334" spans="8:9" ht="15" x14ac:dyDescent="0.2">
      <c r="H1334" s="47">
        <v>480000202505001</v>
      </c>
      <c r="I1334" s="37" t="s">
        <v>1031</v>
      </c>
    </row>
    <row r="1335" spans="8:9" ht="15" x14ac:dyDescent="0.2">
      <c r="H1335" s="47">
        <v>480000202510003</v>
      </c>
      <c r="I1335" s="37" t="s">
        <v>1031</v>
      </c>
    </row>
    <row r="1336" spans="8:9" ht="15" x14ac:dyDescent="0.2">
      <c r="H1336" s="47">
        <v>480000202510013</v>
      </c>
      <c r="I1336" s="37" t="s">
        <v>1031</v>
      </c>
    </row>
    <row r="1337" spans="8:9" ht="15" x14ac:dyDescent="0.2">
      <c r="H1337" s="47">
        <v>480000202516010</v>
      </c>
      <c r="I1337" s="37" t="s">
        <v>1031</v>
      </c>
    </row>
    <row r="1338" spans="8:9" ht="15" x14ac:dyDescent="0.2">
      <c r="H1338" s="47">
        <v>480000202530001</v>
      </c>
      <c r="I1338" s="37" t="s">
        <v>1094</v>
      </c>
    </row>
    <row r="1339" spans="8:9" ht="15" x14ac:dyDescent="0.2">
      <c r="H1339" s="47">
        <v>480000202543001</v>
      </c>
      <c r="I1339" s="37" t="s">
        <v>1031</v>
      </c>
    </row>
    <row r="1340" spans="8:9" ht="15" x14ac:dyDescent="0.2">
      <c r="H1340" s="47">
        <v>480000202552001</v>
      </c>
      <c r="I1340" s="37" t="s">
        <v>1031</v>
      </c>
    </row>
    <row r="1341" spans="8:9" ht="15" x14ac:dyDescent="0.2">
      <c r="H1341" s="47">
        <v>480000202555001</v>
      </c>
      <c r="I1341" s="37" t="s">
        <v>1031</v>
      </c>
    </row>
    <row r="1342" spans="8:9" ht="15" x14ac:dyDescent="0.2">
      <c r="H1342" s="47">
        <v>480000202580088</v>
      </c>
      <c r="I1342" s="37" t="s">
        <v>1031</v>
      </c>
    </row>
    <row r="1343" spans="8:9" ht="15" x14ac:dyDescent="0.2">
      <c r="H1343" s="47">
        <v>480000202612001</v>
      </c>
      <c r="I1343" s="37" t="s">
        <v>1031</v>
      </c>
    </row>
    <row r="1344" spans="8:9" ht="15" x14ac:dyDescent="0.2">
      <c r="H1344" s="47">
        <v>480000202646001</v>
      </c>
      <c r="I1344" s="37" t="s">
        <v>1031</v>
      </c>
    </row>
    <row r="1345" spans="8:9" ht="15" x14ac:dyDescent="0.2">
      <c r="H1345" s="47">
        <v>480000202682001</v>
      </c>
      <c r="I1345" s="37" t="s">
        <v>1031</v>
      </c>
    </row>
    <row r="1346" spans="8:9" ht="15" x14ac:dyDescent="0.2">
      <c r="H1346" s="47">
        <v>480000202795001</v>
      </c>
      <c r="I1346" s="37" t="s">
        <v>1034</v>
      </c>
    </row>
    <row r="1347" spans="8:9" ht="15" x14ac:dyDescent="0.2">
      <c r="H1347" s="47">
        <v>480000207004001</v>
      </c>
      <c r="I1347" s="37" t="s">
        <v>1031</v>
      </c>
    </row>
    <row r="1348" spans="8:9" ht="15" x14ac:dyDescent="0.2">
      <c r="H1348" s="47">
        <v>480000207021005</v>
      </c>
      <c r="I1348" s="37" t="s">
        <v>1031</v>
      </c>
    </row>
    <row r="1349" spans="8:9" ht="15" x14ac:dyDescent="0.2">
      <c r="H1349" s="47">
        <v>480000207026091</v>
      </c>
      <c r="I1349" s="37" t="s">
        <v>1094</v>
      </c>
    </row>
    <row r="1350" spans="8:9" ht="15" x14ac:dyDescent="0.2">
      <c r="H1350" s="47">
        <v>480000207026092</v>
      </c>
      <c r="I1350" s="37" t="s">
        <v>1094</v>
      </c>
    </row>
    <row r="1351" spans="8:9" ht="15" x14ac:dyDescent="0.2">
      <c r="H1351" s="47">
        <v>480000207026093</v>
      </c>
      <c r="I1351" s="37" t="s">
        <v>1094</v>
      </c>
    </row>
    <row r="1352" spans="8:9" ht="15" x14ac:dyDescent="0.2">
      <c r="H1352" s="47">
        <v>480000207026094</v>
      </c>
      <c r="I1352" s="37" t="s">
        <v>1094</v>
      </c>
    </row>
    <row r="1353" spans="8:9" ht="15" x14ac:dyDescent="0.2">
      <c r="H1353" s="47">
        <v>480000207026252</v>
      </c>
      <c r="I1353" s="37" t="s">
        <v>1094</v>
      </c>
    </row>
    <row r="1354" spans="8:9" ht="15" x14ac:dyDescent="0.2">
      <c r="H1354" s="47">
        <v>480000207026253</v>
      </c>
      <c r="I1354" s="37" t="s">
        <v>1094</v>
      </c>
    </row>
    <row r="1355" spans="8:9" ht="15" x14ac:dyDescent="0.2">
      <c r="H1355" s="47">
        <v>480000207026254</v>
      </c>
      <c r="I1355" s="37" t="s">
        <v>1094</v>
      </c>
    </row>
    <row r="1356" spans="8:9" ht="15" x14ac:dyDescent="0.2">
      <c r="H1356" s="47">
        <v>480000207026255</v>
      </c>
      <c r="I1356" s="37" t="s">
        <v>1094</v>
      </c>
    </row>
    <row r="1357" spans="8:9" ht="15" x14ac:dyDescent="0.2">
      <c r="H1357" s="47">
        <v>480000207026441</v>
      </c>
      <c r="I1357" s="37" t="s">
        <v>1094</v>
      </c>
    </row>
    <row r="1358" spans="8:9" ht="15" x14ac:dyDescent="0.2">
      <c r="H1358" s="47">
        <v>480000207026443</v>
      </c>
      <c r="I1358" s="37" t="s">
        <v>1094</v>
      </c>
    </row>
    <row r="1359" spans="8:9" ht="15" x14ac:dyDescent="0.2">
      <c r="H1359" s="47">
        <v>480000207026444</v>
      </c>
      <c r="I1359" s="37" t="s">
        <v>1094</v>
      </c>
    </row>
    <row r="1360" spans="8:9" ht="15" x14ac:dyDescent="0.2">
      <c r="H1360" s="47">
        <v>480000207026446</v>
      </c>
      <c r="I1360" s="37" t="s">
        <v>1094</v>
      </c>
    </row>
    <row r="1361" spans="8:9" ht="15" x14ac:dyDescent="0.2">
      <c r="H1361" s="47">
        <v>480000207026447</v>
      </c>
      <c r="I1361" s="37" t="s">
        <v>1094</v>
      </c>
    </row>
    <row r="1362" spans="8:9" ht="15" x14ac:dyDescent="0.2">
      <c r="H1362" s="47">
        <v>480000207026448</v>
      </c>
      <c r="I1362" s="37" t="s">
        <v>1094</v>
      </c>
    </row>
    <row r="1363" spans="8:9" ht="15" x14ac:dyDescent="0.2">
      <c r="H1363" s="47">
        <v>480000207026449</v>
      </c>
      <c r="I1363" s="37" t="s">
        <v>1094</v>
      </c>
    </row>
    <row r="1364" spans="8:9" ht="15" x14ac:dyDescent="0.2">
      <c r="H1364" s="47">
        <v>480000207026450</v>
      </c>
      <c r="I1364" s="37" t="s">
        <v>1094</v>
      </c>
    </row>
    <row r="1365" spans="8:9" ht="15" x14ac:dyDescent="0.2">
      <c r="H1365" s="47">
        <v>480000207026451</v>
      </c>
      <c r="I1365" s="37" t="s">
        <v>1094</v>
      </c>
    </row>
    <row r="1366" spans="8:9" ht="15" x14ac:dyDescent="0.2">
      <c r="H1366" s="47">
        <v>480000207026541</v>
      </c>
      <c r="I1366" s="37" t="s">
        <v>1094</v>
      </c>
    </row>
    <row r="1367" spans="8:9" ht="15" x14ac:dyDescent="0.2">
      <c r="H1367" s="47">
        <v>480000207026543</v>
      </c>
      <c r="I1367" s="37" t="s">
        <v>1094</v>
      </c>
    </row>
    <row r="1368" spans="8:9" ht="15" x14ac:dyDescent="0.2">
      <c r="H1368" s="47">
        <v>480000207026544</v>
      </c>
      <c r="I1368" s="37" t="s">
        <v>1094</v>
      </c>
    </row>
    <row r="1369" spans="8:9" ht="15" x14ac:dyDescent="0.2">
      <c r="H1369" s="47">
        <v>480000207026545</v>
      </c>
      <c r="I1369" s="37" t="s">
        <v>1094</v>
      </c>
    </row>
    <row r="1370" spans="8:9" ht="15" x14ac:dyDescent="0.2">
      <c r="H1370" s="47">
        <v>480000207026546</v>
      </c>
      <c r="I1370" s="37" t="s">
        <v>1094</v>
      </c>
    </row>
    <row r="1371" spans="8:9" ht="15" x14ac:dyDescent="0.2">
      <c r="H1371" s="47">
        <v>480000207026547</v>
      </c>
      <c r="I1371" s="37" t="s">
        <v>1094</v>
      </c>
    </row>
    <row r="1372" spans="8:9" ht="15" x14ac:dyDescent="0.2">
      <c r="H1372" s="47">
        <v>480000207026643</v>
      </c>
      <c r="I1372" s="37" t="s">
        <v>1094</v>
      </c>
    </row>
    <row r="1373" spans="8:9" ht="15" x14ac:dyDescent="0.2">
      <c r="H1373" s="47">
        <v>480000207026644</v>
      </c>
      <c r="I1373" s="37" t="s">
        <v>1094</v>
      </c>
    </row>
    <row r="1374" spans="8:9" ht="15" x14ac:dyDescent="0.2">
      <c r="H1374" s="47">
        <v>480000207026645</v>
      </c>
      <c r="I1374" s="37" t="s">
        <v>1094</v>
      </c>
    </row>
    <row r="1375" spans="8:9" ht="15" x14ac:dyDescent="0.2">
      <c r="H1375" s="47">
        <v>480000207026842</v>
      </c>
      <c r="I1375" s="37" t="s">
        <v>1094</v>
      </c>
    </row>
    <row r="1376" spans="8:9" ht="15" x14ac:dyDescent="0.2">
      <c r="H1376" s="47">
        <v>480000207026847</v>
      </c>
      <c r="I1376" s="37" t="s">
        <v>1094</v>
      </c>
    </row>
    <row r="1377" spans="8:9" ht="15" x14ac:dyDescent="0.2">
      <c r="H1377" s="47">
        <v>480000207064001</v>
      </c>
      <c r="I1377" s="37" t="s">
        <v>1031</v>
      </c>
    </row>
    <row r="1378" spans="8:9" ht="15" x14ac:dyDescent="0.2">
      <c r="H1378" s="47">
        <v>480000207070002</v>
      </c>
      <c r="I1378" s="37" t="s">
        <v>1031</v>
      </c>
    </row>
    <row r="1379" spans="8:9" ht="15" x14ac:dyDescent="0.2">
      <c r="H1379" s="47">
        <v>480000207071001</v>
      </c>
      <c r="I1379" s="37" t="s">
        <v>1031</v>
      </c>
    </row>
    <row r="1380" spans="8:9" ht="15" x14ac:dyDescent="0.2">
      <c r="H1380" s="47">
        <v>480000207084301</v>
      </c>
      <c r="I1380" s="37" t="s">
        <v>1050</v>
      </c>
    </row>
    <row r="1381" spans="8:9" ht="15" x14ac:dyDescent="0.2">
      <c r="H1381" s="47">
        <v>480000207098002</v>
      </c>
      <c r="I1381" s="37" t="s">
        <v>1031</v>
      </c>
    </row>
    <row r="1382" spans="8:9" ht="15" x14ac:dyDescent="0.2">
      <c r="H1382" s="47">
        <v>480000207137003</v>
      </c>
      <c r="I1382" s="37" t="s">
        <v>1031</v>
      </c>
    </row>
    <row r="1383" spans="8:9" ht="15" x14ac:dyDescent="0.2">
      <c r="H1383" s="47">
        <v>480000207178001</v>
      </c>
      <c r="I1383" s="37" t="s">
        <v>1031</v>
      </c>
    </row>
    <row r="1384" spans="8:9" ht="15" x14ac:dyDescent="0.2">
      <c r="H1384" s="47">
        <v>480000207180009</v>
      </c>
      <c r="I1384" s="37" t="s">
        <v>1031</v>
      </c>
    </row>
    <row r="1385" spans="8:9" ht="15" x14ac:dyDescent="0.2">
      <c r="H1385" s="47">
        <v>480000207200200</v>
      </c>
      <c r="I1385" s="37" t="s">
        <v>1031</v>
      </c>
    </row>
    <row r="1386" spans="8:9" ht="15" x14ac:dyDescent="0.2">
      <c r="H1386" s="47">
        <v>480000207206001</v>
      </c>
      <c r="I1386" s="37" t="s">
        <v>1031</v>
      </c>
    </row>
    <row r="1387" spans="8:9" ht="15" x14ac:dyDescent="0.2">
      <c r="H1387" s="47">
        <v>480000207222002</v>
      </c>
      <c r="I1387" s="37" t="s">
        <v>1031</v>
      </c>
    </row>
    <row r="1388" spans="8:9" ht="15" x14ac:dyDescent="0.2">
      <c r="H1388" s="47">
        <v>480000207240001</v>
      </c>
      <c r="I1388" s="37" t="s">
        <v>1031</v>
      </c>
    </row>
    <row r="1389" spans="8:9" ht="15" x14ac:dyDescent="0.2">
      <c r="H1389" s="47">
        <v>480000207261030</v>
      </c>
      <c r="I1389" s="37" t="s">
        <v>1031</v>
      </c>
    </row>
    <row r="1390" spans="8:9" ht="15" x14ac:dyDescent="0.2">
      <c r="H1390" s="47">
        <v>480000207270001</v>
      </c>
      <c r="I1390" s="37" t="s">
        <v>1034</v>
      </c>
    </row>
    <row r="1391" spans="8:9" ht="15" x14ac:dyDescent="0.2">
      <c r="H1391" s="47">
        <v>480000207270004</v>
      </c>
      <c r="I1391" s="37" t="s">
        <v>1034</v>
      </c>
    </row>
    <row r="1392" spans="8:9" ht="15" x14ac:dyDescent="0.2">
      <c r="H1392" s="47">
        <v>480000207315001</v>
      </c>
      <c r="I1392" s="37" t="s">
        <v>1031</v>
      </c>
    </row>
    <row r="1393" spans="8:9" ht="15" x14ac:dyDescent="0.2">
      <c r="H1393" s="47">
        <v>480000207339001</v>
      </c>
      <c r="I1393" s="37" t="s">
        <v>1031</v>
      </c>
    </row>
    <row r="1394" spans="8:9" ht="15" x14ac:dyDescent="0.2">
      <c r="H1394" s="47">
        <v>480000207339036</v>
      </c>
      <c r="I1394" s="37" t="s">
        <v>1034</v>
      </c>
    </row>
    <row r="1395" spans="8:9" ht="15" x14ac:dyDescent="0.2">
      <c r="H1395" s="47">
        <v>480000207339080</v>
      </c>
      <c r="I1395" s="37" t="s">
        <v>1034</v>
      </c>
    </row>
    <row r="1396" spans="8:9" ht="15" x14ac:dyDescent="0.2">
      <c r="H1396" s="47">
        <v>480000207380001</v>
      </c>
      <c r="I1396" s="37" t="s">
        <v>1031</v>
      </c>
    </row>
    <row r="1397" spans="8:9" ht="15" x14ac:dyDescent="0.2">
      <c r="H1397" s="47">
        <v>480000207397001</v>
      </c>
      <c r="I1397" s="37" t="s">
        <v>1031</v>
      </c>
    </row>
    <row r="1398" spans="8:9" ht="15" x14ac:dyDescent="0.2">
      <c r="H1398" s="47">
        <v>480000207401002</v>
      </c>
      <c r="I1398" s="37" t="s">
        <v>1031</v>
      </c>
    </row>
    <row r="1399" spans="8:9" ht="15" x14ac:dyDescent="0.2">
      <c r="H1399" s="47">
        <v>480000207483001</v>
      </c>
      <c r="I1399" s="37" t="s">
        <v>1031</v>
      </c>
    </row>
    <row r="1400" spans="8:9" ht="15" x14ac:dyDescent="0.2">
      <c r="H1400" s="47">
        <v>480000207505001</v>
      </c>
      <c r="I1400" s="37" t="s">
        <v>1031</v>
      </c>
    </row>
    <row r="1401" spans="8:9" ht="15" x14ac:dyDescent="0.2">
      <c r="H1401" s="47">
        <v>480000207510013</v>
      </c>
      <c r="I1401" s="37" t="s">
        <v>1031</v>
      </c>
    </row>
    <row r="1402" spans="8:9" ht="15" x14ac:dyDescent="0.2">
      <c r="H1402" s="47">
        <v>480000207516010</v>
      </c>
      <c r="I1402" s="37" t="s">
        <v>1031</v>
      </c>
    </row>
    <row r="1403" spans="8:9" ht="15" x14ac:dyDescent="0.2">
      <c r="H1403" s="47">
        <v>480000207530001</v>
      </c>
      <c r="I1403" s="37" t="s">
        <v>1094</v>
      </c>
    </row>
    <row r="1404" spans="8:9" ht="15" x14ac:dyDescent="0.2">
      <c r="H1404" s="47">
        <v>480000207543001</v>
      </c>
      <c r="I1404" s="37" t="s">
        <v>1031</v>
      </c>
    </row>
    <row r="1405" spans="8:9" ht="15" x14ac:dyDescent="0.2">
      <c r="H1405" s="47">
        <v>480000207552001</v>
      </c>
      <c r="I1405" s="37" t="s">
        <v>1031</v>
      </c>
    </row>
    <row r="1406" spans="8:9" ht="15" x14ac:dyDescent="0.2">
      <c r="H1406" s="47">
        <v>480000207555001</v>
      </c>
      <c r="I1406" s="37" t="s">
        <v>1031</v>
      </c>
    </row>
    <row r="1407" spans="8:9" ht="15" x14ac:dyDescent="0.2">
      <c r="H1407" s="47">
        <v>480000207612001</v>
      </c>
      <c r="I1407" s="37" t="s">
        <v>1031</v>
      </c>
    </row>
    <row r="1408" spans="8:9" ht="15" x14ac:dyDescent="0.2">
      <c r="H1408" s="47">
        <v>480000207646001</v>
      </c>
      <c r="I1408" s="37" t="s">
        <v>1031</v>
      </c>
    </row>
    <row r="1409" spans="8:9" ht="15" x14ac:dyDescent="0.2">
      <c r="H1409" s="47">
        <v>480000207682001</v>
      </c>
      <c r="I1409" s="37" t="s">
        <v>1031</v>
      </c>
    </row>
    <row r="1410" spans="8:9" ht="15" x14ac:dyDescent="0.2">
      <c r="H1410" s="47">
        <v>480000208026001</v>
      </c>
      <c r="I1410" s="37" t="s">
        <v>1031</v>
      </c>
    </row>
    <row r="1411" spans="8:9" ht="15" x14ac:dyDescent="0.2">
      <c r="H1411" s="47">
        <v>480000208350001</v>
      </c>
      <c r="I1411" s="37" t="s">
        <v>1031</v>
      </c>
    </row>
    <row r="1412" spans="8:9" ht="15" x14ac:dyDescent="0.2">
      <c r="H1412" s="47">
        <v>480000208723005</v>
      </c>
      <c r="I1412" s="37" t="s">
        <v>1034</v>
      </c>
    </row>
    <row r="1413" spans="8:9" ht="15" x14ac:dyDescent="0.2">
      <c r="H1413" s="47">
        <v>480000208723006</v>
      </c>
      <c r="I1413" s="37" t="s">
        <v>1034</v>
      </c>
    </row>
    <row r="1414" spans="8:9" ht="15" x14ac:dyDescent="0.2">
      <c r="H1414" s="47">
        <v>480000208723007</v>
      </c>
      <c r="I1414" s="37" t="s">
        <v>1034</v>
      </c>
    </row>
    <row r="1415" spans="8:9" ht="15" x14ac:dyDescent="0.2">
      <c r="H1415" s="47">
        <v>480000302137001</v>
      </c>
      <c r="I1415" s="37" t="s">
        <v>1064</v>
      </c>
    </row>
    <row r="1416" spans="8:9" ht="15" x14ac:dyDescent="0.2">
      <c r="H1416" s="47">
        <v>480000302137002</v>
      </c>
      <c r="I1416" s="37" t="s">
        <v>1065</v>
      </c>
    </row>
    <row r="1417" spans="8:9" ht="15" x14ac:dyDescent="0.2">
      <c r="H1417" s="47">
        <v>480000407000211</v>
      </c>
      <c r="I1417" s="37" t="s">
        <v>2429</v>
      </c>
    </row>
    <row r="1418" spans="8:9" ht="15" x14ac:dyDescent="0.2">
      <c r="H1418" s="47">
        <v>480000502176001</v>
      </c>
      <c r="I1418" s="37" t="s">
        <v>1071</v>
      </c>
    </row>
    <row r="1419" spans="8:9" ht="15" x14ac:dyDescent="0.2">
      <c r="H1419" s="47">
        <v>480000502183001</v>
      </c>
      <c r="I1419" s="37" t="s">
        <v>1071</v>
      </c>
    </row>
    <row r="1420" spans="8:9" ht="15" x14ac:dyDescent="0.2">
      <c r="H1420" s="47">
        <v>480000502380001</v>
      </c>
      <c r="I1420" s="37" t="s">
        <v>1071</v>
      </c>
    </row>
    <row r="1421" spans="8:9" ht="15" x14ac:dyDescent="0.2">
      <c r="H1421" s="47">
        <v>480000502646001</v>
      </c>
      <c r="I1421" s="37" t="s">
        <v>1071</v>
      </c>
    </row>
    <row r="1422" spans="8:9" ht="15" x14ac:dyDescent="0.2">
      <c r="H1422" s="47">
        <v>480000502727001</v>
      </c>
      <c r="I1422" s="37" t="s">
        <v>1071</v>
      </c>
    </row>
    <row r="1423" spans="8:9" ht="15" x14ac:dyDescent="0.2">
      <c r="H1423" s="47">
        <v>480000507176001</v>
      </c>
      <c r="I1423" s="37" t="s">
        <v>1071</v>
      </c>
    </row>
    <row r="1424" spans="8:9" ht="15" x14ac:dyDescent="0.2">
      <c r="H1424" s="47">
        <v>480000507183001</v>
      </c>
      <c r="I1424" s="37" t="s">
        <v>1071</v>
      </c>
    </row>
    <row r="1425" spans="8:9" ht="15" x14ac:dyDescent="0.2">
      <c r="H1425" s="47">
        <v>480000507380001</v>
      </c>
      <c r="I1425" s="37" t="s">
        <v>1071</v>
      </c>
    </row>
    <row r="1426" spans="8:9" ht="15" x14ac:dyDescent="0.2">
      <c r="H1426" s="47">
        <v>480000507646001</v>
      </c>
      <c r="I1426" s="37" t="s">
        <v>1071</v>
      </c>
    </row>
    <row r="1427" spans="8:9" ht="15" x14ac:dyDescent="0.2">
      <c r="H1427" s="47">
        <v>480000507727001</v>
      </c>
      <c r="I1427" s="37" t="s">
        <v>1071</v>
      </c>
    </row>
    <row r="1428" spans="8:9" ht="15" x14ac:dyDescent="0.2">
      <c r="H1428" s="47">
        <v>480000508723001</v>
      </c>
      <c r="I1428" s="37" t="s">
        <v>1071</v>
      </c>
    </row>
    <row r="1429" spans="8:9" ht="15" x14ac:dyDescent="0.2">
      <c r="H1429" s="47">
        <v>480000602792003</v>
      </c>
      <c r="I1429" s="37" t="s">
        <v>1076</v>
      </c>
    </row>
    <row r="1430" spans="8:9" ht="15" x14ac:dyDescent="0.2">
      <c r="H1430" s="47">
        <v>480000607792003</v>
      </c>
      <c r="I1430" s="37" t="s">
        <v>1076</v>
      </c>
    </row>
    <row r="1431" spans="8:9" ht="15" x14ac:dyDescent="0.2">
      <c r="H1431" s="47">
        <v>480000712718002</v>
      </c>
      <c r="I1431" s="37" t="s">
        <v>1081</v>
      </c>
    </row>
    <row r="1432" spans="8:9" ht="15" x14ac:dyDescent="0.2">
      <c r="H1432" s="47">
        <v>480000717543001</v>
      </c>
      <c r="I1432" s="37" t="s">
        <v>1031</v>
      </c>
    </row>
    <row r="1433" spans="8:9" ht="15" x14ac:dyDescent="0.2">
      <c r="H1433" s="47">
        <v>480000717718002</v>
      </c>
      <c r="I1433" s="37" t="s">
        <v>1081</v>
      </c>
    </row>
    <row r="1434" spans="8:9" ht="15" x14ac:dyDescent="0.2">
      <c r="H1434" s="47">
        <v>480000728330001</v>
      </c>
      <c r="I1434" s="37" t="s">
        <v>1084</v>
      </c>
    </row>
    <row r="1435" spans="8:9" ht="15" x14ac:dyDescent="0.2">
      <c r="H1435" s="47">
        <v>480000728360001</v>
      </c>
      <c r="I1435" s="37" t="s">
        <v>1084</v>
      </c>
    </row>
    <row r="1436" spans="8:9" ht="15" x14ac:dyDescent="0.2">
      <c r="H1436" s="47">
        <v>480000728390001</v>
      </c>
      <c r="I1436" s="37" t="s">
        <v>1084</v>
      </c>
    </row>
    <row r="1437" spans="8:9" ht="15" x14ac:dyDescent="0.2">
      <c r="H1437" s="47">
        <v>480000742026095</v>
      </c>
      <c r="I1437" s="37" t="s">
        <v>1094</v>
      </c>
    </row>
    <row r="1438" spans="8:9" ht="15" x14ac:dyDescent="0.2">
      <c r="H1438" s="47">
        <v>480000742026256</v>
      </c>
      <c r="I1438" s="37" t="s">
        <v>1094</v>
      </c>
    </row>
    <row r="1439" spans="8:9" ht="15" x14ac:dyDescent="0.2">
      <c r="H1439" s="47">
        <v>480000742026548</v>
      </c>
      <c r="I1439" s="37" t="s">
        <v>1094</v>
      </c>
    </row>
    <row r="1440" spans="8:9" ht="15" x14ac:dyDescent="0.2">
      <c r="H1440" s="47">
        <v>480000742026646</v>
      </c>
      <c r="I1440" s="37" t="s">
        <v>1094</v>
      </c>
    </row>
    <row r="1441" spans="8:9" ht="15" x14ac:dyDescent="0.2">
      <c r="H1441" s="47">
        <v>480000742026850</v>
      </c>
      <c r="I1441" s="37" t="s">
        <v>1094</v>
      </c>
    </row>
    <row r="1442" spans="8:9" ht="15" x14ac:dyDescent="0.2">
      <c r="H1442" s="47">
        <v>480000742026851</v>
      </c>
      <c r="I1442" s="37" t="s">
        <v>1094</v>
      </c>
    </row>
    <row r="1443" spans="8:9" ht="15" x14ac:dyDescent="0.2">
      <c r="H1443" s="47">
        <v>480000742026852</v>
      </c>
      <c r="I1443" s="37" t="s">
        <v>1094</v>
      </c>
    </row>
    <row r="1444" spans="8:9" ht="15" x14ac:dyDescent="0.2">
      <c r="H1444" s="47">
        <v>480000742026853</v>
      </c>
      <c r="I1444" s="37" t="s">
        <v>1094</v>
      </c>
    </row>
    <row r="1445" spans="8:9" ht="15" x14ac:dyDescent="0.2">
      <c r="H1445" s="47">
        <v>480000742555001</v>
      </c>
      <c r="I1445" s="37" t="s">
        <v>1031</v>
      </c>
    </row>
    <row r="1446" spans="8:9" ht="15" x14ac:dyDescent="0.2">
      <c r="H1446" s="47">
        <v>480000742730001</v>
      </c>
      <c r="I1446" s="37" t="s">
        <v>1031</v>
      </c>
    </row>
    <row r="1447" spans="8:9" ht="15" x14ac:dyDescent="0.2">
      <c r="H1447" s="47">
        <v>480000747026095</v>
      </c>
      <c r="I1447" s="37" t="s">
        <v>1094</v>
      </c>
    </row>
    <row r="1448" spans="8:9" ht="15" x14ac:dyDescent="0.2">
      <c r="H1448" s="47">
        <v>480000747026256</v>
      </c>
      <c r="I1448" s="37" t="s">
        <v>1094</v>
      </c>
    </row>
    <row r="1449" spans="8:9" ht="15" x14ac:dyDescent="0.2">
      <c r="H1449" s="47">
        <v>480000747026548</v>
      </c>
      <c r="I1449" s="37" t="s">
        <v>1094</v>
      </c>
    </row>
    <row r="1450" spans="8:9" ht="15" x14ac:dyDescent="0.2">
      <c r="H1450" s="47">
        <v>480000747026646</v>
      </c>
      <c r="I1450" s="37" t="s">
        <v>1094</v>
      </c>
    </row>
    <row r="1451" spans="8:9" ht="15" x14ac:dyDescent="0.2">
      <c r="H1451" s="47">
        <v>480000747026850</v>
      </c>
      <c r="I1451" s="37" t="s">
        <v>1094</v>
      </c>
    </row>
    <row r="1452" spans="8:9" ht="15" x14ac:dyDescent="0.2">
      <c r="H1452" s="47">
        <v>480000747026851</v>
      </c>
      <c r="I1452" s="37" t="s">
        <v>1094</v>
      </c>
    </row>
    <row r="1453" spans="8:9" ht="15" x14ac:dyDescent="0.2">
      <c r="H1453" s="47">
        <v>480000747315001</v>
      </c>
      <c r="I1453" s="37" t="s">
        <v>1031</v>
      </c>
    </row>
    <row r="1454" spans="8:9" ht="15" x14ac:dyDescent="0.2">
      <c r="H1454" s="47">
        <v>480000747555001</v>
      </c>
      <c r="I1454" s="37" t="s">
        <v>1031</v>
      </c>
    </row>
    <row r="1455" spans="8:9" ht="15" x14ac:dyDescent="0.2">
      <c r="H1455" s="47">
        <v>480000747612001</v>
      </c>
      <c r="I1455" s="37" t="s">
        <v>1031</v>
      </c>
    </row>
    <row r="1456" spans="8:9" ht="15" x14ac:dyDescent="0.2">
      <c r="H1456" s="47">
        <v>480000747730001</v>
      </c>
      <c r="I1456" s="37" t="s">
        <v>1094</v>
      </c>
    </row>
    <row r="1457" spans="8:9" ht="15" x14ac:dyDescent="0.2">
      <c r="H1457" s="47">
        <v>480000748390001</v>
      </c>
      <c r="I1457" s="37" t="s">
        <v>1084</v>
      </c>
    </row>
    <row r="1458" spans="8:9" ht="15" x14ac:dyDescent="0.2">
      <c r="H1458" s="47">
        <v>480000748800001</v>
      </c>
      <c r="I1458" s="37" t="s">
        <v>1034</v>
      </c>
    </row>
    <row r="1459" spans="8:9" ht="15" x14ac:dyDescent="0.2">
      <c r="H1459" s="47">
        <v>480000748800010</v>
      </c>
      <c r="I1459" s="37" t="s">
        <v>1034</v>
      </c>
    </row>
    <row r="1460" spans="8:9" ht="15" x14ac:dyDescent="0.2">
      <c r="H1460" s="47">
        <v>480000748800110</v>
      </c>
      <c r="I1460" s="37" t="s">
        <v>1034</v>
      </c>
    </row>
    <row r="1461" spans="8:9" ht="15" x14ac:dyDescent="0.2">
      <c r="H1461" s="47">
        <v>480000748800210</v>
      </c>
      <c r="I1461" s="37" t="s">
        <v>1034</v>
      </c>
    </row>
    <row r="1462" spans="8:9" ht="15" x14ac:dyDescent="0.2">
      <c r="H1462" s="47">
        <v>480000748800310</v>
      </c>
      <c r="I1462" s="37" t="s">
        <v>1034</v>
      </c>
    </row>
    <row r="1463" spans="8:9" ht="15" x14ac:dyDescent="0.2">
      <c r="H1463" s="47">
        <v>480000748800410</v>
      </c>
      <c r="I1463" s="37" t="s">
        <v>1034</v>
      </c>
    </row>
    <row r="1464" spans="8:9" ht="15" x14ac:dyDescent="0.2">
      <c r="H1464" s="47">
        <v>480000748800510</v>
      </c>
      <c r="I1464" s="37" t="s">
        <v>1034</v>
      </c>
    </row>
    <row r="1465" spans="8:9" ht="15" x14ac:dyDescent="0.2">
      <c r="H1465" s="47">
        <v>480000748800520</v>
      </c>
      <c r="I1465" s="37" t="s">
        <v>1034</v>
      </c>
    </row>
    <row r="1466" spans="8:9" ht="15" x14ac:dyDescent="0.2">
      <c r="H1466" s="47">
        <v>480000748800600</v>
      </c>
      <c r="I1466" s="37" t="s">
        <v>1034</v>
      </c>
    </row>
    <row r="1467" spans="8:9" ht="15" x14ac:dyDescent="0.2">
      <c r="H1467" s="47">
        <v>480000807000001</v>
      </c>
      <c r="I1467" s="37" t="s">
        <v>1135</v>
      </c>
    </row>
    <row r="1468" spans="8:9" ht="15" x14ac:dyDescent="0.2">
      <c r="H1468" s="47">
        <v>480000807000002</v>
      </c>
      <c r="I1468" s="37" t="s">
        <v>1135</v>
      </c>
    </row>
    <row r="1469" spans="8:9" ht="15" x14ac:dyDescent="0.2">
      <c r="H1469" s="47">
        <v>480000807000004</v>
      </c>
      <c r="I1469" s="37" t="s">
        <v>1135</v>
      </c>
    </row>
    <row r="1470" spans="8:9" ht="15" x14ac:dyDescent="0.2">
      <c r="H1470" s="47">
        <v>480000807000010</v>
      </c>
      <c r="I1470" s="37" t="s">
        <v>1135</v>
      </c>
    </row>
    <row r="1471" spans="8:9" ht="15" x14ac:dyDescent="0.2">
      <c r="H1471" s="47">
        <v>480000807000020</v>
      </c>
      <c r="I1471" s="37" t="s">
        <v>1135</v>
      </c>
    </row>
    <row r="1472" spans="8:9" ht="15" x14ac:dyDescent="0.2">
      <c r="H1472" s="47">
        <v>480000807000030</v>
      </c>
      <c r="I1472" s="37" t="s">
        <v>1135</v>
      </c>
    </row>
    <row r="1473" spans="8:9" ht="15" x14ac:dyDescent="0.2">
      <c r="H1473" s="47">
        <v>480000807000040</v>
      </c>
      <c r="I1473" s="37" t="s">
        <v>1135</v>
      </c>
    </row>
    <row r="1474" spans="8:9" ht="15" x14ac:dyDescent="0.2">
      <c r="H1474" s="47">
        <v>480000807000050</v>
      </c>
      <c r="I1474" s="37" t="s">
        <v>1135</v>
      </c>
    </row>
    <row r="1475" spans="8:9" ht="15" x14ac:dyDescent="0.2">
      <c r="H1475" s="47">
        <v>480000807000070</v>
      </c>
      <c r="I1475" s="37" t="s">
        <v>1135</v>
      </c>
    </row>
    <row r="1476" spans="8:9" ht="15" x14ac:dyDescent="0.2">
      <c r="H1476" s="47">
        <v>480000807000110</v>
      </c>
      <c r="I1476" s="37" t="s">
        <v>1135</v>
      </c>
    </row>
    <row r="1477" spans="8:9" ht="15" x14ac:dyDescent="0.2">
      <c r="H1477" s="47">
        <v>480000807000800</v>
      </c>
      <c r="I1477" s="37" t="s">
        <v>1135</v>
      </c>
    </row>
    <row r="1478" spans="8:9" ht="15" x14ac:dyDescent="0.2">
      <c r="H1478" s="47">
        <v>480000807222002</v>
      </c>
      <c r="I1478" s="37" t="s">
        <v>1135</v>
      </c>
    </row>
    <row r="1479" spans="8:9" ht="15" x14ac:dyDescent="0.2">
      <c r="H1479" s="36">
        <v>480000808000197</v>
      </c>
      <c r="I1479" s="37" t="s">
        <v>1135</v>
      </c>
    </row>
    <row r="1480" spans="8:9" ht="15" x14ac:dyDescent="0.2">
      <c r="H1480" s="47">
        <v>480000808222002</v>
      </c>
      <c r="I1480" s="37" t="s">
        <v>1135</v>
      </c>
    </row>
    <row r="1481" spans="8:9" ht="15" x14ac:dyDescent="0.2">
      <c r="H1481" s="36">
        <v>480000808270001</v>
      </c>
      <c r="I1481" s="37" t="s">
        <v>1135</v>
      </c>
    </row>
    <row r="1482" spans="8:9" ht="15" x14ac:dyDescent="0.2">
      <c r="H1482" s="36">
        <v>480000808670004</v>
      </c>
      <c r="I1482" s="37" t="s">
        <v>1135</v>
      </c>
    </row>
    <row r="1483" spans="8:9" ht="15" x14ac:dyDescent="0.2">
      <c r="H1483" s="47">
        <v>480000809000001</v>
      </c>
      <c r="I1483" s="37" t="s">
        <v>1135</v>
      </c>
    </row>
    <row r="1484" spans="8:9" ht="15" x14ac:dyDescent="0.2">
      <c r="H1484" s="47">
        <v>480000809000002</v>
      </c>
      <c r="I1484" s="37" t="s">
        <v>1135</v>
      </c>
    </row>
    <row r="1485" spans="8:9" ht="15" x14ac:dyDescent="0.2">
      <c r="H1485" s="47">
        <v>480000809000004</v>
      </c>
      <c r="I1485" s="37" t="s">
        <v>1135</v>
      </c>
    </row>
    <row r="1486" spans="8:9" ht="15" x14ac:dyDescent="0.2">
      <c r="H1486" s="47">
        <v>480000809000010</v>
      </c>
      <c r="I1486" s="37" t="s">
        <v>1135</v>
      </c>
    </row>
    <row r="1487" spans="8:9" ht="15" x14ac:dyDescent="0.2">
      <c r="H1487" s="47">
        <v>480000809000020</v>
      </c>
      <c r="I1487" s="37" t="s">
        <v>1135</v>
      </c>
    </row>
    <row r="1488" spans="8:9" ht="15" x14ac:dyDescent="0.2">
      <c r="H1488" s="47">
        <v>480000809000030</v>
      </c>
      <c r="I1488" s="37" t="s">
        <v>1135</v>
      </c>
    </row>
    <row r="1489" spans="8:9" ht="15" x14ac:dyDescent="0.2">
      <c r="H1489" s="47">
        <v>480000809000040</v>
      </c>
      <c r="I1489" s="37" t="s">
        <v>1135</v>
      </c>
    </row>
    <row r="1490" spans="8:9" ht="15" x14ac:dyDescent="0.2">
      <c r="H1490" s="47">
        <v>480000809000050</v>
      </c>
      <c r="I1490" s="37" t="s">
        <v>1135</v>
      </c>
    </row>
    <row r="1491" spans="8:9" ht="15" x14ac:dyDescent="0.2">
      <c r="H1491" s="47">
        <v>480000809000070</v>
      </c>
      <c r="I1491" s="37" t="s">
        <v>1135</v>
      </c>
    </row>
    <row r="1492" spans="8:9" ht="15" x14ac:dyDescent="0.2">
      <c r="H1492" s="47">
        <v>480000809000075</v>
      </c>
      <c r="I1492" s="37" t="s">
        <v>1135</v>
      </c>
    </row>
    <row r="1493" spans="8:9" ht="15" x14ac:dyDescent="0.2">
      <c r="H1493" s="47">
        <v>480000809000110</v>
      </c>
      <c r="I1493" s="37" t="s">
        <v>1135</v>
      </c>
    </row>
    <row r="1494" spans="8:9" ht="15" x14ac:dyDescent="0.2">
      <c r="H1494" s="47">
        <v>480000809000800</v>
      </c>
      <c r="I1494" s="37" t="s">
        <v>1135</v>
      </c>
    </row>
    <row r="1495" spans="8:9" ht="15" x14ac:dyDescent="0.2">
      <c r="H1495" s="47">
        <v>480000907000211</v>
      </c>
      <c r="I1495" s="37" t="s">
        <v>1096</v>
      </c>
    </row>
    <row r="1496" spans="8:9" ht="15" x14ac:dyDescent="0.2">
      <c r="H1496" s="47">
        <v>480000907123456</v>
      </c>
      <c r="I1496" s="37" t="s">
        <v>1096</v>
      </c>
    </row>
    <row r="1497" spans="8:9" ht="15" x14ac:dyDescent="0.2">
      <c r="H1497" s="47">
        <v>480000907900000</v>
      </c>
      <c r="I1497" s="37" t="s">
        <v>1096</v>
      </c>
    </row>
    <row r="1498" spans="8:9" ht="15" x14ac:dyDescent="0.2">
      <c r="H1498" s="47">
        <v>480000909123456</v>
      </c>
      <c r="I1498" s="37" t="s">
        <v>1096</v>
      </c>
    </row>
    <row r="1499" spans="8:9" ht="15" x14ac:dyDescent="0.2">
      <c r="H1499" s="47">
        <v>480000957012001</v>
      </c>
      <c r="I1499" s="37" t="s">
        <v>1097</v>
      </c>
    </row>
    <row r="1500" spans="8:9" ht="15" x14ac:dyDescent="0.2">
      <c r="H1500" s="47">
        <v>480000958000001</v>
      </c>
      <c r="I1500" s="37" t="s">
        <v>1097</v>
      </c>
    </row>
    <row r="1501" spans="8:9" ht="15" x14ac:dyDescent="0.2">
      <c r="H1501" s="47">
        <v>480000958000002</v>
      </c>
      <c r="I1501" s="37" t="s">
        <v>1097</v>
      </c>
    </row>
    <row r="1502" spans="8:9" ht="15" x14ac:dyDescent="0.2">
      <c r="H1502" s="47">
        <v>480000958000003</v>
      </c>
      <c r="I1502" s="37" t="s">
        <v>1097</v>
      </c>
    </row>
    <row r="1503" spans="8:9" ht="15" x14ac:dyDescent="0.2">
      <c r="H1503" s="47">
        <v>480000958000004</v>
      </c>
      <c r="I1503" s="37" t="s">
        <v>1097</v>
      </c>
    </row>
    <row r="1504" spans="8:9" ht="15" x14ac:dyDescent="0.2">
      <c r="H1504" s="47">
        <v>480000958000005</v>
      </c>
      <c r="I1504" s="37" t="s">
        <v>1097</v>
      </c>
    </row>
    <row r="1505" spans="8:9" ht="15" x14ac:dyDescent="0.2">
      <c r="H1505" s="47">
        <v>480000958000006</v>
      </c>
      <c r="I1505" s="37" t="s">
        <v>1097</v>
      </c>
    </row>
    <row r="1506" spans="8:9" ht="15" x14ac:dyDescent="0.2">
      <c r="H1506" s="47">
        <v>480000958000007</v>
      </c>
      <c r="I1506" s="37" t="s">
        <v>1097</v>
      </c>
    </row>
    <row r="1507" spans="8:9" ht="15" x14ac:dyDescent="0.2">
      <c r="H1507" s="47">
        <v>480000958000008</v>
      </c>
      <c r="I1507" s="37" t="s">
        <v>1097</v>
      </c>
    </row>
    <row r="1508" spans="8:9" ht="15" x14ac:dyDescent="0.2">
      <c r="H1508" s="47">
        <v>480000958000009</v>
      </c>
      <c r="I1508" s="37" t="s">
        <v>1097</v>
      </c>
    </row>
    <row r="1509" spans="8:9" ht="15" x14ac:dyDescent="0.2">
      <c r="H1509" s="47">
        <v>480000958000010</v>
      </c>
      <c r="I1509" s="37" t="s">
        <v>1097</v>
      </c>
    </row>
    <row r="1510" spans="8:9" ht="15" x14ac:dyDescent="0.2">
      <c r="H1510" s="47">
        <v>480000958000011</v>
      </c>
      <c r="I1510" s="37" t="s">
        <v>1097</v>
      </c>
    </row>
    <row r="1511" spans="8:9" ht="15" x14ac:dyDescent="0.2">
      <c r="H1511" s="47">
        <v>480000958000012</v>
      </c>
      <c r="I1511" s="37" t="s">
        <v>1097</v>
      </c>
    </row>
    <row r="1512" spans="8:9" ht="15" x14ac:dyDescent="0.2">
      <c r="H1512" s="47">
        <v>480000958000013</v>
      </c>
      <c r="I1512" s="37" t="s">
        <v>1097</v>
      </c>
    </row>
    <row r="1513" spans="8:9" ht="15" x14ac:dyDescent="0.2">
      <c r="H1513" s="47">
        <v>480000958000014</v>
      </c>
      <c r="I1513" s="37" t="s">
        <v>1097</v>
      </c>
    </row>
    <row r="1514" spans="8:9" ht="15" x14ac:dyDescent="0.2">
      <c r="H1514" s="47">
        <v>480000958000015</v>
      </c>
      <c r="I1514" s="37" t="s">
        <v>1097</v>
      </c>
    </row>
    <row r="1515" spans="8:9" ht="15" x14ac:dyDescent="0.2">
      <c r="H1515" s="47">
        <v>480000958000016</v>
      </c>
      <c r="I1515" s="37" t="s">
        <v>1097</v>
      </c>
    </row>
    <row r="1516" spans="8:9" ht="15" x14ac:dyDescent="0.2">
      <c r="H1516" s="47">
        <v>480000958000017</v>
      </c>
      <c r="I1516" s="37" t="s">
        <v>1097</v>
      </c>
    </row>
    <row r="1517" spans="8:9" ht="15" x14ac:dyDescent="0.2">
      <c r="H1517" s="47">
        <v>480000958000018</v>
      </c>
      <c r="I1517" s="37" t="s">
        <v>1097</v>
      </c>
    </row>
    <row r="1518" spans="8:9" ht="15" x14ac:dyDescent="0.2">
      <c r="H1518" s="47">
        <v>480000958000019</v>
      </c>
      <c r="I1518" s="37" t="s">
        <v>1097</v>
      </c>
    </row>
    <row r="1519" spans="8:9" ht="15" x14ac:dyDescent="0.2">
      <c r="H1519" s="47">
        <v>480000958000020</v>
      </c>
      <c r="I1519" s="37" t="s">
        <v>1097</v>
      </c>
    </row>
    <row r="1520" spans="8:9" ht="15" x14ac:dyDescent="0.2">
      <c r="H1520" s="47">
        <v>480000958000021</v>
      </c>
      <c r="I1520" s="37" t="s">
        <v>1097</v>
      </c>
    </row>
    <row r="1521" spans="8:9" ht="15" x14ac:dyDescent="0.2">
      <c r="H1521" s="47">
        <v>480000958000022</v>
      </c>
      <c r="I1521" s="37" t="s">
        <v>1097</v>
      </c>
    </row>
    <row r="1522" spans="8:9" ht="15" x14ac:dyDescent="0.2">
      <c r="H1522" s="47">
        <v>480000958000023</v>
      </c>
      <c r="I1522" s="37" t="s">
        <v>1097</v>
      </c>
    </row>
    <row r="1523" spans="8:9" ht="15" x14ac:dyDescent="0.2">
      <c r="H1523" s="47">
        <v>480000958000024</v>
      </c>
      <c r="I1523" s="37" t="s">
        <v>1097</v>
      </c>
    </row>
    <row r="1524" spans="8:9" ht="15" x14ac:dyDescent="0.2">
      <c r="H1524" s="47">
        <v>480000958000025</v>
      </c>
      <c r="I1524" s="37" t="s">
        <v>1097</v>
      </c>
    </row>
    <row r="1525" spans="8:9" ht="15" x14ac:dyDescent="0.2">
      <c r="H1525" s="47">
        <v>480000958000026</v>
      </c>
      <c r="I1525" s="37" t="s">
        <v>1097</v>
      </c>
    </row>
    <row r="1526" spans="8:9" ht="15" x14ac:dyDescent="0.2">
      <c r="H1526" s="47">
        <v>480000958000027</v>
      </c>
      <c r="I1526" s="37" t="s">
        <v>1097</v>
      </c>
    </row>
    <row r="1527" spans="8:9" ht="15" x14ac:dyDescent="0.2">
      <c r="H1527" s="47">
        <v>480000958000028</v>
      </c>
      <c r="I1527" s="37" t="s">
        <v>1097</v>
      </c>
    </row>
    <row r="1528" spans="8:9" ht="15" x14ac:dyDescent="0.2">
      <c r="H1528" s="47">
        <v>489000101000192</v>
      </c>
      <c r="I1528" s="37" t="s">
        <v>1029</v>
      </c>
    </row>
    <row r="1529" spans="8:9" ht="15" x14ac:dyDescent="0.2">
      <c r="H1529" s="47">
        <v>489000107100000</v>
      </c>
      <c r="I1529" s="37" t="s">
        <v>1029</v>
      </c>
    </row>
    <row r="1530" spans="8:9" ht="15" x14ac:dyDescent="0.2">
      <c r="H1530" s="47">
        <v>489000202021007</v>
      </c>
      <c r="I1530" s="37" t="s">
        <v>1050</v>
      </c>
    </row>
    <row r="1531" spans="8:9" ht="15" x14ac:dyDescent="0.2">
      <c r="H1531" s="47">
        <v>489000202180009</v>
      </c>
      <c r="I1531" s="37" t="s">
        <v>1050</v>
      </c>
    </row>
    <row r="1532" spans="8:9" ht="15" x14ac:dyDescent="0.2">
      <c r="H1532" s="47">
        <v>489000202180010</v>
      </c>
      <c r="I1532" s="37" t="s">
        <v>1050</v>
      </c>
    </row>
    <row r="1533" spans="8:9" ht="15" x14ac:dyDescent="0.2">
      <c r="H1533" s="47">
        <v>489000202261031</v>
      </c>
      <c r="I1533" s="37" t="s">
        <v>1050</v>
      </c>
    </row>
    <row r="1534" spans="8:9" ht="15" x14ac:dyDescent="0.2">
      <c r="H1534" s="47">
        <v>489000202339037</v>
      </c>
      <c r="I1534" s="37" t="s">
        <v>1050</v>
      </c>
    </row>
    <row r="1535" spans="8:9" ht="15" x14ac:dyDescent="0.2">
      <c r="H1535" s="47">
        <v>489000202555002</v>
      </c>
      <c r="I1535" s="37" t="s">
        <v>1065</v>
      </c>
    </row>
    <row r="1536" spans="8:9" ht="15" x14ac:dyDescent="0.2">
      <c r="H1536" s="47">
        <v>489000207021007</v>
      </c>
      <c r="I1536" s="37" t="s">
        <v>1050</v>
      </c>
    </row>
    <row r="1537" spans="8:9" ht="15" x14ac:dyDescent="0.2">
      <c r="H1537" s="47">
        <v>489000207082109</v>
      </c>
      <c r="I1537" s="37" t="s">
        <v>1050</v>
      </c>
    </row>
    <row r="1538" spans="8:9" ht="15" x14ac:dyDescent="0.2">
      <c r="H1538" s="47">
        <v>489000207084301</v>
      </c>
      <c r="I1538" s="37" t="s">
        <v>1050</v>
      </c>
    </row>
    <row r="1539" spans="8:9" ht="15" x14ac:dyDescent="0.2">
      <c r="H1539" s="47">
        <v>489000207208489</v>
      </c>
      <c r="I1539" s="37" t="s">
        <v>1050</v>
      </c>
    </row>
    <row r="1540" spans="8:9" ht="15" x14ac:dyDescent="0.2">
      <c r="H1540" s="47">
        <v>489000207339037</v>
      </c>
      <c r="I1540" s="37" t="s">
        <v>1050</v>
      </c>
    </row>
    <row r="1541" spans="8:9" ht="15" x14ac:dyDescent="0.2">
      <c r="H1541" s="47">
        <v>489000208082109</v>
      </c>
      <c r="I1541" s="37" t="s">
        <v>1050</v>
      </c>
    </row>
    <row r="1542" spans="8:9" ht="15" x14ac:dyDescent="0.2">
      <c r="H1542" s="47">
        <v>489000208084301</v>
      </c>
      <c r="I1542" s="37" t="s">
        <v>1050</v>
      </c>
    </row>
    <row r="1543" spans="8:9" ht="15" x14ac:dyDescent="0.2">
      <c r="H1543" s="47">
        <v>489000302137002</v>
      </c>
      <c r="I1543" s="37" t="s">
        <v>1065</v>
      </c>
    </row>
    <row r="1544" spans="8:9" ht="15" x14ac:dyDescent="0.2">
      <c r="H1544" s="47">
        <v>489000307137002</v>
      </c>
      <c r="I1544" s="37" t="s">
        <v>1065</v>
      </c>
    </row>
    <row r="1545" spans="8:9" ht="15" x14ac:dyDescent="0.2">
      <c r="H1545" s="47">
        <v>489000717082109</v>
      </c>
      <c r="I1545" s="37" t="s">
        <v>2434</v>
      </c>
    </row>
    <row r="1546" spans="8:9" ht="15" x14ac:dyDescent="0.2">
      <c r="H1546" s="47">
        <v>489000717083209</v>
      </c>
      <c r="I1546" s="37" t="s">
        <v>2434</v>
      </c>
    </row>
    <row r="1547" spans="8:9" ht="15" x14ac:dyDescent="0.2">
      <c r="H1547" s="47">
        <v>489000717083309</v>
      </c>
      <c r="I1547" s="37" t="s">
        <v>2434</v>
      </c>
    </row>
    <row r="1548" spans="8:9" ht="15" x14ac:dyDescent="0.2">
      <c r="H1548" s="47">
        <v>489000717084091</v>
      </c>
      <c r="I1548" s="37" t="s">
        <v>2434</v>
      </c>
    </row>
    <row r="1549" spans="8:9" ht="15" x14ac:dyDescent="0.2">
      <c r="H1549" s="47">
        <v>489000717084092</v>
      </c>
      <c r="I1549" s="37" t="s">
        <v>2434</v>
      </c>
    </row>
    <row r="1550" spans="8:9" ht="15" x14ac:dyDescent="0.2">
      <c r="H1550" s="47">
        <v>489000717084093</v>
      </c>
      <c r="I1550" s="37" t="s">
        <v>1050</v>
      </c>
    </row>
    <row r="1551" spans="8:9" ht="15" x14ac:dyDescent="0.2">
      <c r="H1551" s="47">
        <v>489000717084099</v>
      </c>
      <c r="I1551" s="37" t="s">
        <v>2434</v>
      </c>
    </row>
    <row r="1552" spans="8:9" ht="15" x14ac:dyDescent="0.2">
      <c r="H1552" s="47">
        <v>489000717084119</v>
      </c>
      <c r="I1552" s="37" t="s">
        <v>2434</v>
      </c>
    </row>
    <row r="1553" spans="8:9" ht="15" x14ac:dyDescent="0.2">
      <c r="H1553" s="47">
        <v>489000718084209</v>
      </c>
      <c r="I1553" s="37" t="s">
        <v>1091</v>
      </c>
    </row>
    <row r="1554" spans="8:9" ht="15" x14ac:dyDescent="0.2">
      <c r="H1554" s="47">
        <v>489000748081109</v>
      </c>
      <c r="I1554" s="37" t="s">
        <v>1029</v>
      </c>
    </row>
    <row r="1555" spans="8:9" ht="15" x14ac:dyDescent="0.2">
      <c r="H1555" s="47">
        <v>489000807000300</v>
      </c>
      <c r="I1555" s="37" t="s">
        <v>1135</v>
      </c>
    </row>
    <row r="1556" spans="8:9" ht="15" x14ac:dyDescent="0.2">
      <c r="H1556" s="47">
        <v>489000809000300</v>
      </c>
      <c r="I1556" s="37" t="s">
        <v>1135</v>
      </c>
    </row>
    <row r="1557" spans="8:9" ht="15" x14ac:dyDescent="0.2">
      <c r="H1557" s="47">
        <v>489000907900000</v>
      </c>
      <c r="I1557" s="37" t="s">
        <v>1096</v>
      </c>
    </row>
    <row r="1558" spans="8:9" ht="15" x14ac:dyDescent="0.2">
      <c r="H1558" s="47">
        <v>489000909000400</v>
      </c>
      <c r="I1558" s="37" t="s">
        <v>1096</v>
      </c>
    </row>
    <row r="1559" spans="8:9" ht="15" x14ac:dyDescent="0.2">
      <c r="H1559" s="47">
        <v>490100158900100</v>
      </c>
      <c r="I1559" s="37" t="s">
        <v>1097</v>
      </c>
    </row>
    <row r="1560" spans="8:9" ht="15" x14ac:dyDescent="0.2">
      <c r="H1560" s="47">
        <v>490100985000001</v>
      </c>
      <c r="I1560" s="37" t="s">
        <v>1098</v>
      </c>
    </row>
    <row r="1561" spans="8:9" ht="15" x14ac:dyDescent="0.2">
      <c r="H1561" s="47">
        <v>491000985000001</v>
      </c>
      <c r="I1561" s="37" t="s">
        <v>1098</v>
      </c>
    </row>
    <row r="1562" spans="8:9" ht="15" x14ac:dyDescent="0.25">
      <c r="H1562" s="49">
        <v>491000985000001</v>
      </c>
      <c r="I1562" s="58" t="s">
        <v>1098</v>
      </c>
    </row>
    <row r="1563" spans="8:9" ht="15" x14ac:dyDescent="0.25">
      <c r="H1563" s="50">
        <v>491000985000001</v>
      </c>
      <c r="I1563" s="58" t="s">
        <v>1098</v>
      </c>
    </row>
    <row r="1564" spans="8:9" ht="15" x14ac:dyDescent="0.2">
      <c r="H1564" s="47">
        <v>492000985000001</v>
      </c>
      <c r="I1564" s="37" t="s">
        <v>1100</v>
      </c>
    </row>
    <row r="1565" spans="8:9" ht="15" x14ac:dyDescent="0.25">
      <c r="H1565" s="49">
        <v>492000985000001</v>
      </c>
      <c r="I1565" s="58" t="s">
        <v>1100</v>
      </c>
    </row>
    <row r="1566" spans="8:9" ht="15" x14ac:dyDescent="0.25">
      <c r="H1566" s="50">
        <v>492000985000001</v>
      </c>
      <c r="I1566" s="58" t="s">
        <v>1100</v>
      </c>
    </row>
    <row r="1567" spans="8:9" ht="15" x14ac:dyDescent="0.2">
      <c r="H1567" s="47">
        <v>493000985000001</v>
      </c>
      <c r="I1567" s="37" t="s">
        <v>1101</v>
      </c>
    </row>
    <row r="1568" spans="8:9" ht="15" x14ac:dyDescent="0.25">
      <c r="H1568" s="49">
        <v>493000985000001</v>
      </c>
      <c r="I1568" s="58" t="s">
        <v>1101</v>
      </c>
    </row>
    <row r="1569" spans="8:9" ht="15" x14ac:dyDescent="0.25">
      <c r="H1569" s="50">
        <v>493000985000001</v>
      </c>
      <c r="I1569" s="58" t="s">
        <v>1101</v>
      </c>
    </row>
    <row r="1570" spans="8:9" ht="15" x14ac:dyDescent="0.2">
      <c r="H1570" s="47">
        <v>494000985000001</v>
      </c>
      <c r="I1570" s="37" t="s">
        <v>1102</v>
      </c>
    </row>
    <row r="1571" spans="8:9" ht="15" x14ac:dyDescent="0.25">
      <c r="H1571" s="49">
        <v>494000985000001</v>
      </c>
      <c r="I1571" s="58" t="s">
        <v>1102</v>
      </c>
    </row>
    <row r="1572" spans="8:9" ht="15" x14ac:dyDescent="0.25">
      <c r="H1572" s="50">
        <v>494000985000001</v>
      </c>
      <c r="I1572" s="58" t="s">
        <v>1102</v>
      </c>
    </row>
    <row r="1573" spans="8:9" ht="15" x14ac:dyDescent="0.2">
      <c r="H1573" s="47">
        <v>494500985000001</v>
      </c>
      <c r="I1573" s="37" t="s">
        <v>1121</v>
      </c>
    </row>
    <row r="1574" spans="8:9" ht="15" x14ac:dyDescent="0.25">
      <c r="H1574" s="49">
        <v>494500985000001</v>
      </c>
      <c r="I1574" s="58" t="s">
        <v>1121</v>
      </c>
    </row>
    <row r="1575" spans="8:9" ht="15" x14ac:dyDescent="0.25">
      <c r="H1575" s="50">
        <v>494500985000001</v>
      </c>
      <c r="I1575" s="58" t="s">
        <v>1121</v>
      </c>
    </row>
    <row r="1576" spans="8:9" ht="15" x14ac:dyDescent="0.2">
      <c r="H1576" s="47">
        <v>495000985000001</v>
      </c>
      <c r="I1576" s="37" t="s">
        <v>1103</v>
      </c>
    </row>
    <row r="1577" spans="8:9" ht="15" x14ac:dyDescent="0.25">
      <c r="H1577" s="49">
        <v>495000985000001</v>
      </c>
      <c r="I1577" s="58" t="s">
        <v>1103</v>
      </c>
    </row>
    <row r="1578" spans="8:9" ht="15" x14ac:dyDescent="0.25">
      <c r="H1578" s="50">
        <v>495000985000001</v>
      </c>
      <c r="I1578" s="58" t="s">
        <v>1103</v>
      </c>
    </row>
    <row r="1579" spans="8:9" ht="15" x14ac:dyDescent="0.2">
      <c r="H1579" s="47">
        <v>495500985000001</v>
      </c>
      <c r="I1579" s="37" t="s">
        <v>1104</v>
      </c>
    </row>
    <row r="1580" spans="8:9" ht="15" x14ac:dyDescent="0.2">
      <c r="H1580" s="47">
        <v>496000985000001</v>
      </c>
      <c r="I1580" s="37" t="s">
        <v>1105</v>
      </c>
    </row>
    <row r="1581" spans="8:9" ht="15" x14ac:dyDescent="0.25">
      <c r="H1581" s="49">
        <v>496000985000001</v>
      </c>
      <c r="I1581" s="58" t="s">
        <v>1105</v>
      </c>
    </row>
    <row r="1582" spans="8:9" ht="15" x14ac:dyDescent="0.25">
      <c r="H1582" s="50">
        <v>496000985000001</v>
      </c>
      <c r="I1582" s="58" t="s">
        <v>1105</v>
      </c>
    </row>
    <row r="1583" spans="8:9" ht="15" x14ac:dyDescent="0.2">
      <c r="H1583" s="47">
        <v>497000985000001</v>
      </c>
      <c r="I1583" s="37" t="s">
        <v>1106</v>
      </c>
    </row>
    <row r="1584" spans="8:9" ht="15" x14ac:dyDescent="0.25">
      <c r="H1584" s="49">
        <v>497000985000001</v>
      </c>
      <c r="I1584" s="58" t="s">
        <v>1106</v>
      </c>
    </row>
    <row r="1585" spans="8:9" ht="15" x14ac:dyDescent="0.25">
      <c r="H1585" s="50">
        <v>497000985000001</v>
      </c>
      <c r="I1585" s="58" t="s">
        <v>1106</v>
      </c>
    </row>
    <row r="1586" spans="8:9" ht="15" x14ac:dyDescent="0.2">
      <c r="H1586" s="47">
        <v>498000985000001</v>
      </c>
      <c r="I1586" s="37" t="s">
        <v>1107</v>
      </c>
    </row>
    <row r="1587" spans="8:9" ht="15" x14ac:dyDescent="0.25">
      <c r="H1587" s="49">
        <v>498000985000001</v>
      </c>
      <c r="I1587" s="58" t="s">
        <v>1107</v>
      </c>
    </row>
    <row r="1588" spans="8:9" ht="15" x14ac:dyDescent="0.25">
      <c r="H1588" s="50">
        <v>498000985000001</v>
      </c>
      <c r="I1588" s="58" t="s">
        <v>1107</v>
      </c>
    </row>
    <row r="1589" spans="8:9" ht="15" x14ac:dyDescent="0.2">
      <c r="H1589" s="47">
        <v>499000985000001</v>
      </c>
      <c r="I1589" s="37" t="s">
        <v>1108</v>
      </c>
    </row>
    <row r="1590" spans="8:9" ht="15" x14ac:dyDescent="0.25">
      <c r="H1590" s="49">
        <v>499000985000001</v>
      </c>
      <c r="I1590" s="58" t="s">
        <v>1108</v>
      </c>
    </row>
    <row r="1591" spans="8:9" ht="15" x14ac:dyDescent="0.25">
      <c r="H1591" s="50">
        <v>499000985000001</v>
      </c>
      <c r="I1591" s="58" t="s">
        <v>1108</v>
      </c>
    </row>
    <row r="1592" spans="8:9" ht="15" x14ac:dyDescent="0.2">
      <c r="H1592" s="47">
        <v>499500985000001</v>
      </c>
      <c r="I1592" s="37" t="s">
        <v>1109</v>
      </c>
    </row>
    <row r="1593" spans="8:9" ht="15" x14ac:dyDescent="0.25">
      <c r="H1593" s="49">
        <v>499500985000001</v>
      </c>
      <c r="I1593" s="58" t="s">
        <v>1109</v>
      </c>
    </row>
    <row r="1594" spans="8:9" ht="15" x14ac:dyDescent="0.25">
      <c r="H1594" s="50">
        <v>499500985000001</v>
      </c>
      <c r="I1594" s="58" t="s">
        <v>1109</v>
      </c>
    </row>
    <row r="1595" spans="8:9" ht="15" x14ac:dyDescent="0.2">
      <c r="H1595" s="47">
        <v>500000101000222</v>
      </c>
      <c r="I1595" s="37" t="s">
        <v>1029</v>
      </c>
    </row>
    <row r="1596" spans="8:9" ht="15" x14ac:dyDescent="0.2">
      <c r="H1596" s="47">
        <v>500000107100000</v>
      </c>
      <c r="I1596" s="37" t="s">
        <v>1029</v>
      </c>
    </row>
    <row r="1597" spans="8:9" ht="15" x14ac:dyDescent="0.2">
      <c r="H1597" s="47">
        <v>500000158100002</v>
      </c>
      <c r="I1597" s="37" t="s">
        <v>1030</v>
      </c>
    </row>
    <row r="1598" spans="8:9" ht="15" x14ac:dyDescent="0.2">
      <c r="H1598" s="47">
        <v>500000202261001</v>
      </c>
      <c r="I1598" s="37" t="s">
        <v>1044</v>
      </c>
    </row>
    <row r="1599" spans="8:9" ht="15" x14ac:dyDescent="0.2">
      <c r="H1599" s="47">
        <v>500000202339117</v>
      </c>
      <c r="I1599" s="37" t="s">
        <v>1044</v>
      </c>
    </row>
    <row r="1600" spans="8:9" ht="15" x14ac:dyDescent="0.2">
      <c r="H1600" s="47">
        <v>500000202516002</v>
      </c>
      <c r="I1600" s="37" t="s">
        <v>1044</v>
      </c>
    </row>
    <row r="1601" spans="8:9" ht="15" x14ac:dyDescent="0.2">
      <c r="H1601" s="47">
        <v>500000202692001</v>
      </c>
      <c r="I1601" s="37" t="s">
        <v>1044</v>
      </c>
    </row>
    <row r="1602" spans="8:9" ht="15" x14ac:dyDescent="0.2">
      <c r="H1602" s="47">
        <v>500000207203000</v>
      </c>
      <c r="I1602" s="37" t="s">
        <v>1044</v>
      </c>
    </row>
    <row r="1603" spans="8:9" ht="15" x14ac:dyDescent="0.2">
      <c r="H1603" s="47">
        <v>500000207261001</v>
      </c>
      <c r="I1603" s="37" t="s">
        <v>1044</v>
      </c>
    </row>
    <row r="1604" spans="8:9" ht="15" x14ac:dyDescent="0.2">
      <c r="H1604" s="47">
        <v>500000207339117</v>
      </c>
      <c r="I1604" s="37" t="s">
        <v>1044</v>
      </c>
    </row>
    <row r="1605" spans="8:9" ht="15" x14ac:dyDescent="0.2">
      <c r="H1605" s="47">
        <v>500000207516002</v>
      </c>
      <c r="I1605" s="37" t="s">
        <v>1044</v>
      </c>
    </row>
    <row r="1606" spans="8:9" ht="15" x14ac:dyDescent="0.2">
      <c r="H1606" s="47">
        <v>500000207692001</v>
      </c>
      <c r="I1606" s="37" t="s">
        <v>1044</v>
      </c>
    </row>
    <row r="1607" spans="8:9" ht="15" x14ac:dyDescent="0.2">
      <c r="H1607" s="47">
        <v>500000301000759</v>
      </c>
      <c r="I1607" s="37" t="s">
        <v>1029</v>
      </c>
    </row>
    <row r="1608" spans="8:9" ht="15" x14ac:dyDescent="0.2">
      <c r="H1608" s="47">
        <v>500000307771001</v>
      </c>
      <c r="I1608" s="37" t="s">
        <v>1064</v>
      </c>
    </row>
    <row r="1609" spans="8:9" ht="15" x14ac:dyDescent="0.2">
      <c r="H1609" s="47">
        <v>500000717107001</v>
      </c>
      <c r="I1609" s="37" t="s">
        <v>1083</v>
      </c>
    </row>
    <row r="1610" spans="8:9" ht="15" x14ac:dyDescent="0.2">
      <c r="H1610" s="47">
        <v>500000717339117</v>
      </c>
      <c r="I1610" s="37" t="s">
        <v>1044</v>
      </c>
    </row>
    <row r="1611" spans="8:9" ht="15" x14ac:dyDescent="0.2">
      <c r="H1611" s="47">
        <v>500000717755001</v>
      </c>
      <c r="I1611" s="37" t="s">
        <v>1083</v>
      </c>
    </row>
    <row r="1612" spans="8:9" ht="15" x14ac:dyDescent="0.2">
      <c r="H1612" s="36">
        <v>500000742339117</v>
      </c>
      <c r="I1612" s="37" t="s">
        <v>1094</v>
      </c>
    </row>
    <row r="1613" spans="8:9" ht="15" x14ac:dyDescent="0.2">
      <c r="H1613" s="47">
        <v>500000748500001</v>
      </c>
      <c r="I1613" s="37" t="s">
        <v>1029</v>
      </c>
    </row>
    <row r="1614" spans="8:9" ht="15" x14ac:dyDescent="0.2">
      <c r="H1614" s="47">
        <v>500000748500002</v>
      </c>
      <c r="I1614" s="37" t="s">
        <v>1029</v>
      </c>
    </row>
    <row r="1615" spans="8:9" ht="15" x14ac:dyDescent="0.2">
      <c r="H1615" s="47">
        <v>500000748500004</v>
      </c>
      <c r="I1615" s="37" t="s">
        <v>1029</v>
      </c>
    </row>
    <row r="1616" spans="8:9" ht="15" x14ac:dyDescent="0.2">
      <c r="H1616" s="47">
        <v>500000748500005</v>
      </c>
      <c r="I1616" s="37" t="s">
        <v>1029</v>
      </c>
    </row>
    <row r="1617" spans="8:9" ht="15" x14ac:dyDescent="0.2">
      <c r="H1617" s="47">
        <v>500000748550001</v>
      </c>
      <c r="I1617" s="37" t="s">
        <v>1094</v>
      </c>
    </row>
    <row r="1618" spans="8:9" ht="15" x14ac:dyDescent="0.2">
      <c r="H1618" s="47">
        <v>500000807000001</v>
      </c>
      <c r="I1618" s="37" t="s">
        <v>1135</v>
      </c>
    </row>
    <row r="1619" spans="8:9" ht="15" x14ac:dyDescent="0.2">
      <c r="H1619" s="47">
        <v>500000809000001</v>
      </c>
      <c r="I1619" s="37" t="s">
        <v>1135</v>
      </c>
    </row>
    <row r="1620" spans="8:9" ht="15" x14ac:dyDescent="0.2">
      <c r="H1620" s="47">
        <v>500000907900000</v>
      </c>
      <c r="I1620" s="37" t="s">
        <v>1096</v>
      </c>
    </row>
    <row r="1621" spans="8:9" ht="15" x14ac:dyDescent="0.2">
      <c r="H1621" s="47">
        <v>500000909370300</v>
      </c>
      <c r="I1621" s="37" t="s">
        <v>1096</v>
      </c>
    </row>
    <row r="1622" spans="8:9" ht="15" x14ac:dyDescent="0.2">
      <c r="H1622" s="47">
        <v>550000101000275</v>
      </c>
      <c r="I1622" s="37" t="s">
        <v>1029</v>
      </c>
    </row>
    <row r="1623" spans="8:9" ht="15" x14ac:dyDescent="0.2">
      <c r="H1623" s="47">
        <v>550000102540001</v>
      </c>
      <c r="I1623" s="37" t="s">
        <v>1032</v>
      </c>
    </row>
    <row r="1624" spans="8:9" ht="15" x14ac:dyDescent="0.2">
      <c r="H1624" s="47">
        <v>550000107540001</v>
      </c>
      <c r="I1624" s="37" t="s">
        <v>1032</v>
      </c>
    </row>
    <row r="1625" spans="8:9" ht="15" x14ac:dyDescent="0.2">
      <c r="H1625" s="47">
        <v>550000202074001</v>
      </c>
      <c r="I1625" s="37" t="s">
        <v>2428</v>
      </c>
    </row>
    <row r="1626" spans="8:9" ht="15" x14ac:dyDescent="0.2">
      <c r="H1626" s="47">
        <v>550000202586001</v>
      </c>
      <c r="I1626" s="37" t="s">
        <v>1032</v>
      </c>
    </row>
    <row r="1627" spans="8:9" ht="15" x14ac:dyDescent="0.2">
      <c r="H1627" s="47">
        <v>550000202586012</v>
      </c>
      <c r="I1627" s="37" t="s">
        <v>1032</v>
      </c>
    </row>
    <row r="1628" spans="8:9" ht="15" x14ac:dyDescent="0.2">
      <c r="H1628" s="47">
        <v>550000202586013</v>
      </c>
      <c r="I1628" s="37" t="s">
        <v>1032</v>
      </c>
    </row>
    <row r="1629" spans="8:9" ht="15" x14ac:dyDescent="0.2">
      <c r="H1629" s="47">
        <v>550000202586014</v>
      </c>
      <c r="I1629" s="37" t="s">
        <v>1032</v>
      </c>
    </row>
    <row r="1630" spans="8:9" ht="15" x14ac:dyDescent="0.2">
      <c r="H1630" s="47">
        <v>550000202586015</v>
      </c>
      <c r="I1630" s="37" t="s">
        <v>1032</v>
      </c>
    </row>
    <row r="1631" spans="8:9" ht="15" x14ac:dyDescent="0.2">
      <c r="H1631" s="47">
        <v>550000202586016</v>
      </c>
      <c r="I1631" s="37" t="s">
        <v>1032</v>
      </c>
    </row>
    <row r="1632" spans="8:9" ht="15" x14ac:dyDescent="0.2">
      <c r="H1632" s="47">
        <v>550000202586017</v>
      </c>
      <c r="I1632" s="37" t="s">
        <v>1032</v>
      </c>
    </row>
    <row r="1633" spans="8:9" ht="15" x14ac:dyDescent="0.2">
      <c r="H1633" s="47">
        <v>550000202586018</v>
      </c>
      <c r="I1633" s="37" t="s">
        <v>1032</v>
      </c>
    </row>
    <row r="1634" spans="8:9" ht="15" x14ac:dyDescent="0.2">
      <c r="H1634" s="47">
        <v>550000202586019</v>
      </c>
      <c r="I1634" s="37" t="s">
        <v>1032</v>
      </c>
    </row>
    <row r="1635" spans="8:9" ht="15" x14ac:dyDescent="0.2">
      <c r="H1635" s="47">
        <v>550000202731001</v>
      </c>
      <c r="I1635" s="37" t="s">
        <v>1032</v>
      </c>
    </row>
    <row r="1636" spans="8:9" ht="15" x14ac:dyDescent="0.2">
      <c r="H1636" s="47">
        <v>550000207200400</v>
      </c>
      <c r="I1636" s="37" t="s">
        <v>1032</v>
      </c>
    </row>
    <row r="1637" spans="8:9" ht="15" x14ac:dyDescent="0.2">
      <c r="H1637" s="47">
        <v>550000207586001</v>
      </c>
      <c r="I1637" s="37" t="s">
        <v>1032</v>
      </c>
    </row>
    <row r="1638" spans="8:9" ht="15" x14ac:dyDescent="0.2">
      <c r="H1638" s="47">
        <v>550000207586010</v>
      </c>
      <c r="I1638" s="37" t="s">
        <v>2428</v>
      </c>
    </row>
    <row r="1639" spans="8:9" ht="15" x14ac:dyDescent="0.2">
      <c r="H1639" s="47">
        <v>550000207586014</v>
      </c>
      <c r="I1639" s="37" t="s">
        <v>1032</v>
      </c>
    </row>
    <row r="1640" spans="8:9" ht="15" x14ac:dyDescent="0.2">
      <c r="H1640" s="47">
        <v>550000207586015</v>
      </c>
      <c r="I1640" s="37" t="s">
        <v>1032</v>
      </c>
    </row>
    <row r="1641" spans="8:9" ht="15" x14ac:dyDescent="0.2">
      <c r="H1641" s="47">
        <v>550000207586016</v>
      </c>
      <c r="I1641" s="37" t="s">
        <v>1032</v>
      </c>
    </row>
    <row r="1642" spans="8:9" ht="15" x14ac:dyDescent="0.2">
      <c r="H1642" s="47">
        <v>550000207586017</v>
      </c>
      <c r="I1642" s="37" t="s">
        <v>1032</v>
      </c>
    </row>
    <row r="1643" spans="8:9" ht="15" x14ac:dyDescent="0.2">
      <c r="H1643" s="47">
        <v>550000207586018</v>
      </c>
      <c r="I1643" s="37" t="s">
        <v>1032</v>
      </c>
    </row>
    <row r="1644" spans="8:9" ht="15" x14ac:dyDescent="0.2">
      <c r="H1644" s="47">
        <v>550000207586019</v>
      </c>
      <c r="I1644" s="37" t="s">
        <v>1032</v>
      </c>
    </row>
    <row r="1645" spans="8:9" ht="15" x14ac:dyDescent="0.2">
      <c r="H1645" s="47">
        <v>550000207719003</v>
      </c>
      <c r="I1645" s="37" t="s">
        <v>1032</v>
      </c>
    </row>
    <row r="1646" spans="8:9" ht="15" x14ac:dyDescent="0.2">
      <c r="H1646" s="47">
        <v>550000207729001</v>
      </c>
      <c r="I1646" s="37" t="s">
        <v>1032</v>
      </c>
    </row>
    <row r="1647" spans="8:9" ht="15" x14ac:dyDescent="0.2">
      <c r="H1647" s="47">
        <v>550000207731001</v>
      </c>
      <c r="I1647" s="37" t="s">
        <v>1032</v>
      </c>
    </row>
    <row r="1648" spans="8:9" ht="15" x14ac:dyDescent="0.2">
      <c r="H1648" s="47">
        <v>550000302739001</v>
      </c>
      <c r="I1648" s="37" t="s">
        <v>2428</v>
      </c>
    </row>
    <row r="1649" spans="8:9" ht="15" x14ac:dyDescent="0.2">
      <c r="H1649" s="47">
        <v>550000302739002</v>
      </c>
      <c r="I1649" s="37" t="s">
        <v>2428</v>
      </c>
    </row>
    <row r="1650" spans="8:9" ht="15" x14ac:dyDescent="0.2">
      <c r="H1650" s="47">
        <v>550000307739001</v>
      </c>
      <c r="I1650" s="37" t="s">
        <v>2428</v>
      </c>
    </row>
    <row r="1651" spans="8:9" ht="15" x14ac:dyDescent="0.2">
      <c r="H1651" s="47">
        <v>550000307739002</v>
      </c>
      <c r="I1651" s="37" t="s">
        <v>2428</v>
      </c>
    </row>
    <row r="1652" spans="8:9" ht="15" x14ac:dyDescent="0.2">
      <c r="H1652" s="47">
        <v>550000502324001</v>
      </c>
      <c r="I1652" s="37" t="s">
        <v>1068</v>
      </c>
    </row>
    <row r="1653" spans="8:9" ht="15" x14ac:dyDescent="0.2">
      <c r="H1653" s="47">
        <v>550000502326001</v>
      </c>
      <c r="I1653" s="37" t="s">
        <v>1068</v>
      </c>
    </row>
    <row r="1654" spans="8:9" ht="15" x14ac:dyDescent="0.2">
      <c r="H1654" s="47">
        <v>550000502340016</v>
      </c>
      <c r="I1654" s="37" t="s">
        <v>1068</v>
      </c>
    </row>
    <row r="1655" spans="8:9" ht="15" x14ac:dyDescent="0.2">
      <c r="H1655" s="47">
        <v>550000502340017</v>
      </c>
      <c r="I1655" s="37" t="s">
        <v>1068</v>
      </c>
    </row>
    <row r="1656" spans="8:9" ht="15" x14ac:dyDescent="0.2">
      <c r="H1656" s="47">
        <v>550000502340018</v>
      </c>
      <c r="I1656" s="37" t="s">
        <v>1068</v>
      </c>
    </row>
    <row r="1657" spans="8:9" ht="15" x14ac:dyDescent="0.2">
      <c r="H1657" s="47">
        <v>550000502340019</v>
      </c>
      <c r="I1657" s="37" t="s">
        <v>1068</v>
      </c>
    </row>
    <row r="1658" spans="8:9" ht="15" x14ac:dyDescent="0.2">
      <c r="H1658" s="47">
        <v>550000502340020</v>
      </c>
      <c r="I1658" s="37" t="s">
        <v>1068</v>
      </c>
    </row>
    <row r="1659" spans="8:9" ht="15" x14ac:dyDescent="0.2">
      <c r="H1659" s="47">
        <v>550000502340021</v>
      </c>
      <c r="I1659" s="37" t="s">
        <v>1068</v>
      </c>
    </row>
    <row r="1660" spans="8:9" ht="15" x14ac:dyDescent="0.2">
      <c r="H1660" s="47">
        <v>550000502340022</v>
      </c>
      <c r="I1660" s="37" t="s">
        <v>1068</v>
      </c>
    </row>
    <row r="1661" spans="8:9" ht="15" x14ac:dyDescent="0.2">
      <c r="H1661" s="47">
        <v>550000502340023</v>
      </c>
      <c r="I1661" s="37" t="s">
        <v>1068</v>
      </c>
    </row>
    <row r="1662" spans="8:9" ht="15" x14ac:dyDescent="0.2">
      <c r="H1662" s="47">
        <v>550000502340024</v>
      </c>
      <c r="I1662" s="37" t="s">
        <v>1068</v>
      </c>
    </row>
    <row r="1663" spans="8:9" ht="15" x14ac:dyDescent="0.2">
      <c r="H1663" s="36">
        <v>550000502340025</v>
      </c>
      <c r="I1663" s="37" t="s">
        <v>1068</v>
      </c>
    </row>
    <row r="1664" spans="8:9" ht="15" x14ac:dyDescent="0.2">
      <c r="H1664" s="36">
        <v>550000502340026</v>
      </c>
      <c r="I1664" s="37" t="s">
        <v>1068</v>
      </c>
    </row>
    <row r="1665" spans="8:9" ht="15" x14ac:dyDescent="0.2">
      <c r="H1665" s="36">
        <v>550000502340027</v>
      </c>
      <c r="I1665" s="37" t="s">
        <v>1068</v>
      </c>
    </row>
    <row r="1666" spans="8:9" ht="15" x14ac:dyDescent="0.2">
      <c r="H1666" s="36">
        <v>550000507340028</v>
      </c>
      <c r="I1666" s="37" t="s">
        <v>1068</v>
      </c>
    </row>
    <row r="1667" spans="8:9" ht="15" x14ac:dyDescent="0.2">
      <c r="H1667" s="47">
        <v>550000502734001</v>
      </c>
      <c r="I1667" s="37" t="s">
        <v>1068</v>
      </c>
    </row>
    <row r="1668" spans="8:9" ht="15" x14ac:dyDescent="0.2">
      <c r="H1668" s="47">
        <v>550000507199001</v>
      </c>
      <c r="I1668" s="37" t="s">
        <v>1068</v>
      </c>
    </row>
    <row r="1669" spans="8:9" ht="15" x14ac:dyDescent="0.2">
      <c r="H1669" s="47">
        <v>550000507324001</v>
      </c>
      <c r="I1669" s="37" t="s">
        <v>1068</v>
      </c>
    </row>
    <row r="1670" spans="8:9" ht="15" x14ac:dyDescent="0.2">
      <c r="H1670" s="47">
        <v>550000507326001</v>
      </c>
      <c r="I1670" s="37" t="s">
        <v>1068</v>
      </c>
    </row>
    <row r="1671" spans="8:9" ht="15" x14ac:dyDescent="0.2">
      <c r="H1671" s="47">
        <v>550000507340008</v>
      </c>
      <c r="I1671" s="37" t="s">
        <v>1068</v>
      </c>
    </row>
    <row r="1672" spans="8:9" ht="15" x14ac:dyDescent="0.2">
      <c r="H1672" s="47">
        <v>550000507340009</v>
      </c>
      <c r="I1672" s="37" t="s">
        <v>1068</v>
      </c>
    </row>
    <row r="1673" spans="8:9" ht="15" x14ac:dyDescent="0.2">
      <c r="H1673" s="47">
        <v>550000507340010</v>
      </c>
      <c r="I1673" s="37" t="s">
        <v>1068</v>
      </c>
    </row>
    <row r="1674" spans="8:9" ht="15" x14ac:dyDescent="0.2">
      <c r="H1674" s="47">
        <v>550000507340011</v>
      </c>
      <c r="I1674" s="37" t="s">
        <v>1068</v>
      </c>
    </row>
    <row r="1675" spans="8:9" ht="15" x14ac:dyDescent="0.2">
      <c r="H1675" s="47">
        <v>550000507340013</v>
      </c>
      <c r="I1675" s="37" t="s">
        <v>1068</v>
      </c>
    </row>
    <row r="1676" spans="8:9" ht="15" x14ac:dyDescent="0.2">
      <c r="H1676" s="47">
        <v>550000507340016</v>
      </c>
      <c r="I1676" s="37" t="s">
        <v>1068</v>
      </c>
    </row>
    <row r="1677" spans="8:9" ht="15" x14ac:dyDescent="0.2">
      <c r="H1677" s="47">
        <v>550000507340017</v>
      </c>
      <c r="I1677" s="37" t="s">
        <v>1068</v>
      </c>
    </row>
    <row r="1678" spans="8:9" ht="15" x14ac:dyDescent="0.2">
      <c r="H1678" s="47">
        <v>550000507340018</v>
      </c>
      <c r="I1678" s="37" t="s">
        <v>1068</v>
      </c>
    </row>
    <row r="1679" spans="8:9" ht="15" x14ac:dyDescent="0.2">
      <c r="H1679" s="47">
        <v>550000507340019</v>
      </c>
      <c r="I1679" s="37" t="s">
        <v>1068</v>
      </c>
    </row>
    <row r="1680" spans="8:9" ht="15" x14ac:dyDescent="0.2">
      <c r="H1680" s="47">
        <v>550000507340020</v>
      </c>
      <c r="I1680" s="37" t="s">
        <v>1068</v>
      </c>
    </row>
    <row r="1681" spans="8:9" ht="15" x14ac:dyDescent="0.2">
      <c r="H1681" s="47">
        <v>550000507340021</v>
      </c>
      <c r="I1681" s="37" t="s">
        <v>1068</v>
      </c>
    </row>
    <row r="1682" spans="8:9" ht="15" x14ac:dyDescent="0.2">
      <c r="H1682" s="47">
        <v>550000507340022</v>
      </c>
      <c r="I1682" s="37" t="s">
        <v>1068</v>
      </c>
    </row>
    <row r="1683" spans="8:9" ht="15" x14ac:dyDescent="0.2">
      <c r="H1683" s="47">
        <v>550000507340023</v>
      </c>
      <c r="I1683" s="37" t="s">
        <v>1068</v>
      </c>
    </row>
    <row r="1684" spans="8:9" ht="15" x14ac:dyDescent="0.2">
      <c r="H1684" s="47">
        <v>550000507340024</v>
      </c>
      <c r="I1684" s="37" t="s">
        <v>1068</v>
      </c>
    </row>
    <row r="1685" spans="8:9" ht="15" x14ac:dyDescent="0.2">
      <c r="H1685" s="36">
        <v>550000507340026</v>
      </c>
      <c r="I1685" s="37" t="s">
        <v>1068</v>
      </c>
    </row>
    <row r="1686" spans="8:9" ht="15" x14ac:dyDescent="0.2">
      <c r="H1686" s="36">
        <v>550000507340027</v>
      </c>
      <c r="I1686" s="37" t="s">
        <v>1068</v>
      </c>
    </row>
    <row r="1687" spans="8:9" ht="15" x14ac:dyDescent="0.2">
      <c r="H1687" s="47">
        <v>550000507403041</v>
      </c>
      <c r="I1687" s="37" t="s">
        <v>1068</v>
      </c>
    </row>
    <row r="1688" spans="8:9" ht="15" x14ac:dyDescent="0.2">
      <c r="H1688" s="47">
        <v>550000507415011</v>
      </c>
      <c r="I1688" s="37" t="s">
        <v>1068</v>
      </c>
    </row>
    <row r="1689" spans="8:9" ht="15" x14ac:dyDescent="0.2">
      <c r="H1689" s="47">
        <v>550000507415021</v>
      </c>
      <c r="I1689" s="37" t="s">
        <v>1068</v>
      </c>
    </row>
    <row r="1690" spans="8:9" ht="15" x14ac:dyDescent="0.2">
      <c r="H1690" s="47">
        <v>550000507415031</v>
      </c>
      <c r="I1690" s="37" t="s">
        <v>1068</v>
      </c>
    </row>
    <row r="1691" spans="8:9" ht="15" x14ac:dyDescent="0.2">
      <c r="H1691" s="47">
        <v>550000507459501</v>
      </c>
      <c r="I1691" s="37" t="s">
        <v>1068</v>
      </c>
    </row>
    <row r="1692" spans="8:9" ht="15" x14ac:dyDescent="0.2">
      <c r="H1692" s="47">
        <v>550000507471001</v>
      </c>
      <c r="I1692" s="37" t="s">
        <v>1068</v>
      </c>
    </row>
    <row r="1693" spans="8:9" ht="15" x14ac:dyDescent="0.2">
      <c r="H1693" s="47">
        <v>550000507475051</v>
      </c>
      <c r="I1693" s="37" t="s">
        <v>1068</v>
      </c>
    </row>
    <row r="1694" spans="8:9" ht="15" x14ac:dyDescent="0.2">
      <c r="H1694" s="47">
        <v>550000507495001</v>
      </c>
      <c r="I1694" s="37" t="s">
        <v>1068</v>
      </c>
    </row>
    <row r="1695" spans="8:9" ht="15" x14ac:dyDescent="0.2">
      <c r="H1695" s="47">
        <v>550000507505501</v>
      </c>
      <c r="I1695" s="37" t="s">
        <v>1068</v>
      </c>
    </row>
    <row r="1696" spans="8:9" ht="15" x14ac:dyDescent="0.2">
      <c r="H1696" s="47">
        <v>550000507734001</v>
      </c>
      <c r="I1696" s="37" t="s">
        <v>1068</v>
      </c>
    </row>
    <row r="1697" spans="8:9" ht="15" x14ac:dyDescent="0.2">
      <c r="H1697" s="47">
        <v>550000508403041</v>
      </c>
      <c r="I1697" s="37" t="s">
        <v>1068</v>
      </c>
    </row>
    <row r="1698" spans="8:9" ht="15" x14ac:dyDescent="0.2">
      <c r="H1698" s="47">
        <v>550000508415011</v>
      </c>
      <c r="I1698" s="37" t="s">
        <v>1068</v>
      </c>
    </row>
    <row r="1699" spans="8:9" ht="15" x14ac:dyDescent="0.2">
      <c r="H1699" s="47">
        <v>550000508415021</v>
      </c>
      <c r="I1699" s="37" t="s">
        <v>1068</v>
      </c>
    </row>
    <row r="1700" spans="8:9" ht="15" x14ac:dyDescent="0.2">
      <c r="H1700" s="47">
        <v>550000508415031</v>
      </c>
      <c r="I1700" s="37" t="s">
        <v>1068</v>
      </c>
    </row>
    <row r="1701" spans="8:9" ht="15" x14ac:dyDescent="0.2">
      <c r="H1701" s="47">
        <v>550000508415041</v>
      </c>
      <c r="I1701" s="37" t="s">
        <v>1068</v>
      </c>
    </row>
    <row r="1702" spans="8:9" ht="15" x14ac:dyDescent="0.2">
      <c r="H1702" s="47">
        <v>550000508415051</v>
      </c>
      <c r="I1702" s="37" t="s">
        <v>1068</v>
      </c>
    </row>
    <row r="1703" spans="8:9" ht="15" x14ac:dyDescent="0.2">
      <c r="H1703" s="47">
        <v>550000508415061</v>
      </c>
      <c r="I1703" s="37" t="s">
        <v>1068</v>
      </c>
    </row>
    <row r="1704" spans="8:9" ht="15" x14ac:dyDescent="0.2">
      <c r="H1704" s="36">
        <v>550000508415071</v>
      </c>
      <c r="I1704" s="37" t="s">
        <v>1068</v>
      </c>
    </row>
    <row r="1705" spans="8:9" ht="15" x14ac:dyDescent="0.2">
      <c r="H1705" s="36">
        <v>550000508415081</v>
      </c>
      <c r="I1705" s="37" t="s">
        <v>1068</v>
      </c>
    </row>
    <row r="1706" spans="8:9" ht="15" x14ac:dyDescent="0.2">
      <c r="H1706" s="47">
        <v>550000508459501</v>
      </c>
      <c r="I1706" s="37" t="s">
        <v>1068</v>
      </c>
    </row>
    <row r="1707" spans="8:9" ht="15" x14ac:dyDescent="0.2">
      <c r="H1707" s="47">
        <v>550000508471001</v>
      </c>
      <c r="I1707" s="37" t="s">
        <v>1068</v>
      </c>
    </row>
    <row r="1708" spans="8:9" ht="15" x14ac:dyDescent="0.2">
      <c r="H1708" s="47">
        <v>550000508475051</v>
      </c>
      <c r="I1708" s="37" t="s">
        <v>1068</v>
      </c>
    </row>
    <row r="1709" spans="8:9" ht="15" x14ac:dyDescent="0.2">
      <c r="H1709" s="47">
        <v>550000508476002</v>
      </c>
      <c r="I1709" s="37" t="s">
        <v>1068</v>
      </c>
    </row>
    <row r="1710" spans="8:9" ht="15" x14ac:dyDescent="0.2">
      <c r="H1710" s="47">
        <v>550000508495001</v>
      </c>
      <c r="I1710" s="37" t="s">
        <v>1068</v>
      </c>
    </row>
    <row r="1711" spans="8:9" ht="15" x14ac:dyDescent="0.2">
      <c r="H1711" s="47">
        <v>550000558693061</v>
      </c>
      <c r="I1711" s="37" t="s">
        <v>1074</v>
      </c>
    </row>
    <row r="1712" spans="8:9" ht="15" x14ac:dyDescent="0.2">
      <c r="H1712" s="47">
        <v>550000747413002</v>
      </c>
      <c r="I1712" s="37" t="s">
        <v>1094</v>
      </c>
    </row>
    <row r="1713" spans="8:9" ht="15" x14ac:dyDescent="0.2">
      <c r="H1713" s="47">
        <v>550000747413003</v>
      </c>
      <c r="I1713" s="37" t="s">
        <v>1094</v>
      </c>
    </row>
    <row r="1714" spans="8:9" ht="15" x14ac:dyDescent="0.2">
      <c r="H1714" s="47">
        <v>550000747476001</v>
      </c>
      <c r="I1714" s="37" t="s">
        <v>1094</v>
      </c>
    </row>
    <row r="1715" spans="8:9" ht="15" x14ac:dyDescent="0.2">
      <c r="H1715" s="47">
        <v>550000747478001</v>
      </c>
      <c r="I1715" s="37" t="s">
        <v>1032</v>
      </c>
    </row>
    <row r="1716" spans="8:9" ht="15" x14ac:dyDescent="0.2">
      <c r="H1716" s="47">
        <v>550000748476001</v>
      </c>
      <c r="I1716" s="37" t="s">
        <v>1094</v>
      </c>
    </row>
    <row r="1717" spans="8:9" ht="15" x14ac:dyDescent="0.2">
      <c r="H1717" s="47">
        <v>550000748478001</v>
      </c>
      <c r="I1717" s="37" t="s">
        <v>1032</v>
      </c>
    </row>
    <row r="1718" spans="8:9" ht="15" x14ac:dyDescent="0.2">
      <c r="H1718" s="47">
        <v>550000748479001</v>
      </c>
      <c r="I1718" s="37" t="s">
        <v>1094</v>
      </c>
    </row>
    <row r="1719" spans="8:9" ht="15" x14ac:dyDescent="0.2">
      <c r="H1719" s="47">
        <v>550000748550001</v>
      </c>
      <c r="I1719" s="37" t="s">
        <v>1032</v>
      </c>
    </row>
    <row r="1720" spans="8:9" ht="15" x14ac:dyDescent="0.2">
      <c r="H1720" s="47">
        <v>550000748550003</v>
      </c>
      <c r="I1720" s="37" t="s">
        <v>1032</v>
      </c>
    </row>
    <row r="1721" spans="8:9" ht="15" x14ac:dyDescent="0.2">
      <c r="H1721" s="47">
        <v>550000748550004</v>
      </c>
      <c r="I1721" s="37" t="s">
        <v>1032</v>
      </c>
    </row>
    <row r="1722" spans="8:9" ht="15" x14ac:dyDescent="0.2">
      <c r="H1722" s="47">
        <v>550000807000001</v>
      </c>
      <c r="I1722" s="37" t="s">
        <v>1135</v>
      </c>
    </row>
    <row r="1723" spans="8:9" ht="15" x14ac:dyDescent="0.2">
      <c r="H1723" s="47">
        <v>550000809000001</v>
      </c>
      <c r="I1723" s="37" t="s">
        <v>1135</v>
      </c>
    </row>
    <row r="1724" spans="8:9" ht="15" x14ac:dyDescent="0.2">
      <c r="H1724" s="47">
        <v>550000907900000</v>
      </c>
      <c r="I1724" s="37" t="s">
        <v>1096</v>
      </c>
    </row>
    <row r="1725" spans="8:9" ht="15" x14ac:dyDescent="0.2">
      <c r="H1725" s="47">
        <v>550000909000002</v>
      </c>
      <c r="I1725" s="37" t="s">
        <v>1096</v>
      </c>
    </row>
    <row r="1726" spans="8:9" ht="15" x14ac:dyDescent="0.2">
      <c r="H1726" s="47">
        <v>570000101000291</v>
      </c>
      <c r="I1726" s="37" t="s">
        <v>1029</v>
      </c>
    </row>
    <row r="1727" spans="8:9" ht="15" x14ac:dyDescent="0.2">
      <c r="H1727" s="47">
        <v>570000202090001</v>
      </c>
      <c r="I1727" s="37" t="s">
        <v>1051</v>
      </c>
    </row>
    <row r="1728" spans="8:9" ht="15" x14ac:dyDescent="0.2">
      <c r="H1728" s="47">
        <v>570000207090001</v>
      </c>
      <c r="I1728" s="37" t="s">
        <v>1051</v>
      </c>
    </row>
    <row r="1729" spans="8:9" ht="15" x14ac:dyDescent="0.2">
      <c r="H1729" s="47">
        <v>570000207208571</v>
      </c>
      <c r="I1729" s="37" t="s">
        <v>1051</v>
      </c>
    </row>
    <row r="1730" spans="8:9" ht="15" x14ac:dyDescent="0.2">
      <c r="H1730" s="47">
        <v>570000748010006</v>
      </c>
      <c r="I1730" s="37" t="s">
        <v>1051</v>
      </c>
    </row>
    <row r="1731" spans="8:9" ht="15" x14ac:dyDescent="0.2">
      <c r="H1731" s="47">
        <v>570000748010007</v>
      </c>
      <c r="I1731" s="37" t="s">
        <v>1051</v>
      </c>
    </row>
    <row r="1732" spans="8:9" ht="15" x14ac:dyDescent="0.2">
      <c r="H1732" s="47">
        <v>570000807090001</v>
      </c>
      <c r="I1732" s="37" t="s">
        <v>1135</v>
      </c>
    </row>
    <row r="1733" spans="8:9" ht="15" x14ac:dyDescent="0.2">
      <c r="H1733" s="47">
        <v>570000809090001</v>
      </c>
      <c r="I1733" s="37" t="s">
        <v>1135</v>
      </c>
    </row>
    <row r="1734" spans="8:9" ht="15" x14ac:dyDescent="0.2">
      <c r="H1734" s="47">
        <v>570000907900000</v>
      </c>
      <c r="I1734" s="37" t="s">
        <v>1096</v>
      </c>
    </row>
    <row r="1735" spans="8:9" ht="15" x14ac:dyDescent="0.2">
      <c r="H1735" s="47">
        <v>570000909010005</v>
      </c>
      <c r="I1735" s="37" t="s">
        <v>1096</v>
      </c>
    </row>
    <row r="1736" spans="8:9" ht="15" x14ac:dyDescent="0.2">
      <c r="H1736" s="47">
        <v>600000101000326</v>
      </c>
      <c r="I1736" s="37" t="s">
        <v>1029</v>
      </c>
    </row>
    <row r="1737" spans="8:9" ht="15" x14ac:dyDescent="0.2">
      <c r="H1737" s="47">
        <v>600000103000001</v>
      </c>
      <c r="I1737" s="37" t="s">
        <v>1029</v>
      </c>
    </row>
    <row r="1738" spans="8:9" ht="15" x14ac:dyDescent="0.2">
      <c r="H1738" s="47">
        <v>600000107000001</v>
      </c>
      <c r="I1738" s="37" t="s">
        <v>1029</v>
      </c>
    </row>
    <row r="1739" spans="8:9" ht="15" x14ac:dyDescent="0.2">
      <c r="H1739" s="47">
        <v>600000107000326</v>
      </c>
      <c r="I1739" s="37" t="s">
        <v>1029</v>
      </c>
    </row>
    <row r="1740" spans="8:9" ht="15" x14ac:dyDescent="0.2">
      <c r="H1740" s="47">
        <v>600000107100000</v>
      </c>
      <c r="I1740" s="37" t="s">
        <v>1029</v>
      </c>
    </row>
    <row r="1741" spans="8:9" ht="15" x14ac:dyDescent="0.2">
      <c r="H1741" s="47">
        <v>600000202021060</v>
      </c>
      <c r="I1741" s="37" t="s">
        <v>1041</v>
      </c>
    </row>
    <row r="1742" spans="8:9" ht="15" x14ac:dyDescent="0.2">
      <c r="H1742" s="47">
        <v>600000202027005</v>
      </c>
      <c r="I1742" s="37" t="s">
        <v>1041</v>
      </c>
    </row>
    <row r="1743" spans="8:9" ht="15" x14ac:dyDescent="0.2">
      <c r="H1743" s="47">
        <v>600000202083002</v>
      </c>
      <c r="I1743" s="37" t="s">
        <v>1041</v>
      </c>
    </row>
    <row r="1744" spans="8:9" ht="15" x14ac:dyDescent="0.2">
      <c r="H1744" s="47">
        <v>600000202088002</v>
      </c>
      <c r="I1744" s="37" t="s">
        <v>1041</v>
      </c>
    </row>
    <row r="1745" spans="8:9" ht="15" x14ac:dyDescent="0.2">
      <c r="H1745" s="47">
        <v>600000202122023</v>
      </c>
      <c r="I1745" s="37" t="s">
        <v>1045</v>
      </c>
    </row>
    <row r="1746" spans="8:9" ht="15" x14ac:dyDescent="0.2">
      <c r="H1746" s="47">
        <v>600000202128001</v>
      </c>
      <c r="I1746" s="37" t="s">
        <v>1041</v>
      </c>
    </row>
    <row r="1747" spans="8:9" ht="15" x14ac:dyDescent="0.2">
      <c r="H1747" s="47">
        <v>600000202157002</v>
      </c>
      <c r="I1747" s="37" t="s">
        <v>1041</v>
      </c>
    </row>
    <row r="1748" spans="8:9" ht="15" x14ac:dyDescent="0.2">
      <c r="H1748" s="47">
        <v>600000202261015</v>
      </c>
      <c r="I1748" s="37" t="s">
        <v>1041</v>
      </c>
    </row>
    <row r="1749" spans="8:9" ht="15" x14ac:dyDescent="0.2">
      <c r="H1749" s="47">
        <v>600000202339128</v>
      </c>
      <c r="I1749" s="37" t="s">
        <v>1041</v>
      </c>
    </row>
    <row r="1750" spans="8:9" ht="15" x14ac:dyDescent="0.2">
      <c r="H1750" s="47">
        <v>600000202401001</v>
      </c>
      <c r="I1750" s="37" t="s">
        <v>1041</v>
      </c>
    </row>
    <row r="1751" spans="8:9" ht="15" x14ac:dyDescent="0.2">
      <c r="H1751" s="47">
        <v>600000202516015</v>
      </c>
      <c r="I1751" s="37" t="s">
        <v>1041</v>
      </c>
    </row>
    <row r="1752" spans="8:9" ht="15" x14ac:dyDescent="0.2">
      <c r="H1752" s="47">
        <v>600000202639022</v>
      </c>
      <c r="I1752" s="37" t="s">
        <v>1041</v>
      </c>
    </row>
    <row r="1753" spans="8:9" ht="15" x14ac:dyDescent="0.2">
      <c r="H1753" s="47">
        <v>600000202792014</v>
      </c>
      <c r="I1753" s="37" t="s">
        <v>1041</v>
      </c>
    </row>
    <row r="1754" spans="8:9" ht="15" x14ac:dyDescent="0.2">
      <c r="H1754" s="47">
        <v>600000202792086</v>
      </c>
      <c r="I1754" s="37" t="s">
        <v>1041</v>
      </c>
    </row>
    <row r="1755" spans="8:9" ht="15" x14ac:dyDescent="0.2">
      <c r="H1755" s="47">
        <v>600000207021060</v>
      </c>
      <c r="I1755" s="37" t="s">
        <v>1041</v>
      </c>
    </row>
    <row r="1756" spans="8:9" ht="15" x14ac:dyDescent="0.2">
      <c r="H1756" s="47">
        <v>600000207027005</v>
      </c>
      <c r="I1756" s="37" t="s">
        <v>1041</v>
      </c>
    </row>
    <row r="1757" spans="8:9" ht="15" x14ac:dyDescent="0.2">
      <c r="H1757" s="47">
        <v>600000207083002</v>
      </c>
      <c r="I1757" s="37" t="s">
        <v>1041</v>
      </c>
    </row>
    <row r="1758" spans="8:9" ht="15" x14ac:dyDescent="0.2">
      <c r="H1758" s="47">
        <v>600000207088002</v>
      </c>
      <c r="I1758" s="37" t="s">
        <v>1041</v>
      </c>
    </row>
    <row r="1759" spans="8:9" ht="15" x14ac:dyDescent="0.2">
      <c r="H1759" s="47">
        <v>600000207112701</v>
      </c>
      <c r="I1759" s="37" t="s">
        <v>1041</v>
      </c>
    </row>
    <row r="1760" spans="8:9" ht="15" x14ac:dyDescent="0.2">
      <c r="H1760" s="47">
        <v>600000207152701</v>
      </c>
      <c r="I1760" s="37" t="s">
        <v>1041</v>
      </c>
    </row>
    <row r="1761" spans="8:9" ht="15" x14ac:dyDescent="0.2">
      <c r="H1761" s="47">
        <v>600000207157002</v>
      </c>
      <c r="I1761" s="37" t="s">
        <v>1041</v>
      </c>
    </row>
    <row r="1762" spans="8:9" ht="15" x14ac:dyDescent="0.2">
      <c r="H1762" s="47">
        <v>600000207202400</v>
      </c>
      <c r="I1762" s="37" t="s">
        <v>1041</v>
      </c>
    </row>
    <row r="1763" spans="8:9" ht="15" x14ac:dyDescent="0.2">
      <c r="H1763" s="47">
        <v>600000207203400</v>
      </c>
      <c r="I1763" s="37" t="s">
        <v>1045</v>
      </c>
    </row>
    <row r="1764" spans="8:9" ht="15" x14ac:dyDescent="0.2">
      <c r="H1764" s="47">
        <v>600000207212701</v>
      </c>
      <c r="I1764" s="37" t="s">
        <v>1041</v>
      </c>
    </row>
    <row r="1765" spans="8:9" ht="15" x14ac:dyDescent="0.2">
      <c r="H1765" s="47">
        <v>600000207222701</v>
      </c>
      <c r="I1765" s="37" t="s">
        <v>1041</v>
      </c>
    </row>
    <row r="1766" spans="8:9" ht="15" x14ac:dyDescent="0.2">
      <c r="H1766" s="47">
        <v>600000207232701</v>
      </c>
      <c r="I1766" s="37" t="s">
        <v>1041</v>
      </c>
    </row>
    <row r="1767" spans="8:9" ht="15" x14ac:dyDescent="0.2">
      <c r="H1767" s="47">
        <v>600000207242701</v>
      </c>
      <c r="I1767" s="37" t="s">
        <v>1041</v>
      </c>
    </row>
    <row r="1768" spans="8:9" ht="15" x14ac:dyDescent="0.2">
      <c r="H1768" s="47">
        <v>600000207252701</v>
      </c>
      <c r="I1768" s="37" t="s">
        <v>1041</v>
      </c>
    </row>
    <row r="1769" spans="8:9" ht="15" x14ac:dyDescent="0.2">
      <c r="H1769" s="47">
        <v>600000207261015</v>
      </c>
      <c r="I1769" s="37" t="s">
        <v>1041</v>
      </c>
    </row>
    <row r="1770" spans="8:9" ht="15" x14ac:dyDescent="0.2">
      <c r="H1770" s="47">
        <v>600000207302701</v>
      </c>
      <c r="I1770" s="37" t="s">
        <v>1041</v>
      </c>
    </row>
    <row r="1771" spans="8:9" ht="15" x14ac:dyDescent="0.2">
      <c r="H1771" s="47">
        <v>600000207339128</v>
      </c>
      <c r="I1771" s="37" t="s">
        <v>1041</v>
      </c>
    </row>
    <row r="1772" spans="8:9" ht="15" x14ac:dyDescent="0.2">
      <c r="H1772" s="47">
        <v>600000207401001</v>
      </c>
      <c r="I1772" s="37" t="s">
        <v>1041</v>
      </c>
    </row>
    <row r="1773" spans="8:9" ht="15" x14ac:dyDescent="0.2">
      <c r="H1773" s="47">
        <v>600000207516015</v>
      </c>
      <c r="I1773" s="37" t="s">
        <v>1041</v>
      </c>
    </row>
    <row r="1774" spans="8:9" ht="15" x14ac:dyDescent="0.2">
      <c r="H1774" s="47">
        <v>600000207532701</v>
      </c>
      <c r="I1774" s="37" t="s">
        <v>1041</v>
      </c>
    </row>
    <row r="1775" spans="8:9" ht="15" x14ac:dyDescent="0.2">
      <c r="H1775" s="47">
        <v>600000207552701</v>
      </c>
      <c r="I1775" s="37" t="s">
        <v>1041</v>
      </c>
    </row>
    <row r="1776" spans="8:9" ht="15" x14ac:dyDescent="0.2">
      <c r="H1776" s="47">
        <v>600000207572701</v>
      </c>
      <c r="I1776" s="37" t="s">
        <v>1041</v>
      </c>
    </row>
    <row r="1777" spans="8:9" ht="15" x14ac:dyDescent="0.2">
      <c r="H1777" s="47">
        <v>600000207592701</v>
      </c>
      <c r="I1777" s="37" t="s">
        <v>1041</v>
      </c>
    </row>
    <row r="1778" spans="8:9" ht="15" x14ac:dyDescent="0.2">
      <c r="H1778" s="47">
        <v>600000207622701</v>
      </c>
      <c r="I1778" s="37" t="s">
        <v>1041</v>
      </c>
    </row>
    <row r="1779" spans="8:9" ht="15" x14ac:dyDescent="0.2">
      <c r="H1779" s="47">
        <v>600000207632701</v>
      </c>
      <c r="I1779" s="37" t="s">
        <v>1041</v>
      </c>
    </row>
    <row r="1780" spans="8:9" ht="15" x14ac:dyDescent="0.2">
      <c r="H1780" s="47">
        <v>600000207639022</v>
      </c>
      <c r="I1780" s="37" t="s">
        <v>1041</v>
      </c>
    </row>
    <row r="1781" spans="8:9" ht="15" x14ac:dyDescent="0.2">
      <c r="H1781" s="47">
        <v>600000207652701</v>
      </c>
      <c r="I1781" s="37" t="s">
        <v>1041</v>
      </c>
    </row>
    <row r="1782" spans="8:9" ht="15" x14ac:dyDescent="0.2">
      <c r="H1782" s="47">
        <v>600000207662701</v>
      </c>
      <c r="I1782" s="37" t="s">
        <v>1041</v>
      </c>
    </row>
    <row r="1783" spans="8:9" ht="15" x14ac:dyDescent="0.2">
      <c r="H1783" s="47">
        <v>600000208022701</v>
      </c>
      <c r="I1783" s="37" t="s">
        <v>1041</v>
      </c>
    </row>
    <row r="1784" spans="8:9" ht="15" x14ac:dyDescent="0.2">
      <c r="H1784" s="47">
        <v>600000208072801</v>
      </c>
      <c r="I1784" s="37" t="s">
        <v>1041</v>
      </c>
    </row>
    <row r="1785" spans="8:9" ht="15" x14ac:dyDescent="0.2">
      <c r="H1785" s="47">
        <v>600000208112701</v>
      </c>
      <c r="I1785" s="37" t="s">
        <v>1041</v>
      </c>
    </row>
    <row r="1786" spans="8:9" ht="15" x14ac:dyDescent="0.2">
      <c r="H1786" s="47">
        <v>600000208212701</v>
      </c>
      <c r="I1786" s="37" t="s">
        <v>1041</v>
      </c>
    </row>
    <row r="1787" spans="8:9" ht="15" x14ac:dyDescent="0.2">
      <c r="H1787" s="47">
        <v>600000208222701</v>
      </c>
      <c r="I1787" s="37" t="s">
        <v>1041</v>
      </c>
    </row>
    <row r="1788" spans="8:9" ht="15" x14ac:dyDescent="0.2">
      <c r="H1788" s="47">
        <v>600000208232701</v>
      </c>
      <c r="I1788" s="37" t="s">
        <v>1041</v>
      </c>
    </row>
    <row r="1789" spans="8:9" ht="15" x14ac:dyDescent="0.2">
      <c r="H1789" s="47">
        <v>600000208242701</v>
      </c>
      <c r="I1789" s="37" t="s">
        <v>1041</v>
      </c>
    </row>
    <row r="1790" spans="8:9" ht="15" x14ac:dyDescent="0.2">
      <c r="H1790" s="47">
        <v>600000208242702</v>
      </c>
      <c r="I1790" s="37" t="s">
        <v>1041</v>
      </c>
    </row>
    <row r="1791" spans="8:9" ht="15" x14ac:dyDescent="0.2">
      <c r="H1791" s="47">
        <v>600000208252701</v>
      </c>
      <c r="I1791" s="37" t="s">
        <v>1041</v>
      </c>
    </row>
    <row r="1792" spans="8:9" ht="15" x14ac:dyDescent="0.2">
      <c r="H1792" s="47">
        <v>600000208302701</v>
      </c>
      <c r="I1792" s="37" t="s">
        <v>1041</v>
      </c>
    </row>
    <row r="1793" spans="8:9" ht="15" x14ac:dyDescent="0.2">
      <c r="H1793" s="47">
        <v>600000208532701</v>
      </c>
      <c r="I1793" s="37" t="s">
        <v>1041</v>
      </c>
    </row>
    <row r="1794" spans="8:9" ht="15" x14ac:dyDescent="0.2">
      <c r="H1794" s="47">
        <v>600000208552701</v>
      </c>
      <c r="I1794" s="37" t="s">
        <v>1041</v>
      </c>
    </row>
    <row r="1795" spans="8:9" ht="15" x14ac:dyDescent="0.2">
      <c r="H1795" s="47">
        <v>600000208562701</v>
      </c>
      <c r="I1795" s="37" t="s">
        <v>1041</v>
      </c>
    </row>
    <row r="1796" spans="8:9" ht="15" x14ac:dyDescent="0.2">
      <c r="H1796" s="47">
        <v>600000208572701</v>
      </c>
      <c r="I1796" s="37" t="s">
        <v>1041</v>
      </c>
    </row>
    <row r="1797" spans="8:9" ht="15" x14ac:dyDescent="0.2">
      <c r="H1797" s="47">
        <v>600000208592701</v>
      </c>
      <c r="I1797" s="37" t="s">
        <v>1041</v>
      </c>
    </row>
    <row r="1798" spans="8:9" ht="15" x14ac:dyDescent="0.2">
      <c r="H1798" s="47">
        <v>600000208622701</v>
      </c>
      <c r="I1798" s="37" t="s">
        <v>1041</v>
      </c>
    </row>
    <row r="1799" spans="8:9" ht="15" x14ac:dyDescent="0.2">
      <c r="H1799" s="47">
        <v>600000208632701</v>
      </c>
      <c r="I1799" s="37" t="s">
        <v>1041</v>
      </c>
    </row>
    <row r="1800" spans="8:9" ht="15" x14ac:dyDescent="0.2">
      <c r="H1800" s="47">
        <v>600000208652701</v>
      </c>
      <c r="I1800" s="37" t="s">
        <v>1041</v>
      </c>
    </row>
    <row r="1801" spans="8:9" ht="15" x14ac:dyDescent="0.2">
      <c r="H1801" s="47">
        <v>600000208662701</v>
      </c>
      <c r="I1801" s="37" t="s">
        <v>1041</v>
      </c>
    </row>
    <row r="1802" spans="8:9" ht="15" x14ac:dyDescent="0.2">
      <c r="H1802" s="47">
        <v>600000602792014</v>
      </c>
      <c r="I1802" s="37" t="s">
        <v>1076</v>
      </c>
    </row>
    <row r="1803" spans="8:9" ht="15" x14ac:dyDescent="0.2">
      <c r="H1803" s="47">
        <v>600000602792086</v>
      </c>
      <c r="I1803" s="37" t="s">
        <v>1076</v>
      </c>
    </row>
    <row r="1804" spans="8:9" ht="15" x14ac:dyDescent="0.2">
      <c r="H1804" s="47">
        <v>600000607602001</v>
      </c>
      <c r="I1804" s="37" t="s">
        <v>1076</v>
      </c>
    </row>
    <row r="1805" spans="8:9" ht="15" x14ac:dyDescent="0.2">
      <c r="H1805" s="47">
        <v>600000607792014</v>
      </c>
      <c r="I1805" s="37" t="s">
        <v>1076</v>
      </c>
    </row>
    <row r="1806" spans="8:9" ht="15" x14ac:dyDescent="0.2">
      <c r="H1806" s="47">
        <v>600000607792086</v>
      </c>
      <c r="I1806" s="37" t="s">
        <v>1076</v>
      </c>
    </row>
    <row r="1807" spans="8:9" ht="15" x14ac:dyDescent="0.2">
      <c r="H1807" s="47">
        <v>600000742605999</v>
      </c>
      <c r="I1807" s="37" t="s">
        <v>1041</v>
      </c>
    </row>
    <row r="1808" spans="8:9" ht="15" x14ac:dyDescent="0.2">
      <c r="H1808" s="47">
        <v>600000747011101</v>
      </c>
      <c r="I1808" s="37" t="s">
        <v>1094</v>
      </c>
    </row>
    <row r="1809" spans="8:9" ht="15" x14ac:dyDescent="0.2">
      <c r="H1809" s="47">
        <v>600000747021101</v>
      </c>
      <c r="I1809" s="37" t="s">
        <v>1094</v>
      </c>
    </row>
    <row r="1810" spans="8:9" ht="15" x14ac:dyDescent="0.2">
      <c r="H1810" s="47">
        <v>600000747031101</v>
      </c>
      <c r="I1810" s="37" t="s">
        <v>1094</v>
      </c>
    </row>
    <row r="1811" spans="8:9" ht="15" x14ac:dyDescent="0.2">
      <c r="H1811" s="47">
        <v>600000747041101</v>
      </c>
      <c r="I1811" s="37" t="s">
        <v>1094</v>
      </c>
    </row>
    <row r="1812" spans="8:9" ht="15" x14ac:dyDescent="0.2">
      <c r="H1812" s="47">
        <v>600000747071101</v>
      </c>
      <c r="I1812" s="37" t="s">
        <v>1094</v>
      </c>
    </row>
    <row r="1813" spans="8:9" ht="15" x14ac:dyDescent="0.2">
      <c r="H1813" s="47">
        <v>600000747071401</v>
      </c>
      <c r="I1813" s="37" t="s">
        <v>1094</v>
      </c>
    </row>
    <row r="1814" spans="8:9" ht="15" x14ac:dyDescent="0.2">
      <c r="H1814" s="47">
        <v>600000747081101</v>
      </c>
      <c r="I1814" s="37" t="s">
        <v>1094</v>
      </c>
    </row>
    <row r="1815" spans="8:9" ht="15" x14ac:dyDescent="0.2">
      <c r="H1815" s="47">
        <v>600000747091101</v>
      </c>
      <c r="I1815" s="37" t="s">
        <v>1094</v>
      </c>
    </row>
    <row r="1816" spans="8:9" ht="15" x14ac:dyDescent="0.2">
      <c r="H1816" s="47">
        <v>600000747091401</v>
      </c>
      <c r="I1816" s="37" t="s">
        <v>1094</v>
      </c>
    </row>
    <row r="1817" spans="8:9" ht="15" x14ac:dyDescent="0.2">
      <c r="H1817" s="47">
        <v>600000747101101</v>
      </c>
      <c r="I1817" s="37" t="s">
        <v>1094</v>
      </c>
    </row>
    <row r="1818" spans="8:9" ht="15" x14ac:dyDescent="0.2">
      <c r="H1818" s="47">
        <v>600000747101401</v>
      </c>
      <c r="I1818" s="37" t="s">
        <v>1094</v>
      </c>
    </row>
    <row r="1819" spans="8:9" ht="15" x14ac:dyDescent="0.2">
      <c r="H1819" s="47">
        <v>600000747111101</v>
      </c>
      <c r="I1819" s="37" t="s">
        <v>1094</v>
      </c>
    </row>
    <row r="1820" spans="8:9" ht="15" x14ac:dyDescent="0.2">
      <c r="H1820" s="47">
        <v>600000747121101</v>
      </c>
      <c r="I1820" s="37" t="s">
        <v>1094</v>
      </c>
    </row>
    <row r="1821" spans="8:9" ht="15" x14ac:dyDescent="0.2">
      <c r="H1821" s="47">
        <v>600000747121401</v>
      </c>
      <c r="I1821" s="37" t="s">
        <v>1094</v>
      </c>
    </row>
    <row r="1822" spans="8:9" ht="15" x14ac:dyDescent="0.2">
      <c r="H1822" s="47">
        <v>600000747131101</v>
      </c>
      <c r="I1822" s="37" t="s">
        <v>1094</v>
      </c>
    </row>
    <row r="1823" spans="8:9" ht="15" x14ac:dyDescent="0.2">
      <c r="H1823" s="47">
        <v>600000747131401</v>
      </c>
      <c r="I1823" s="37" t="s">
        <v>1094</v>
      </c>
    </row>
    <row r="1824" spans="8:9" ht="15" x14ac:dyDescent="0.2">
      <c r="H1824" s="47">
        <v>600000747151101</v>
      </c>
      <c r="I1824" s="37" t="s">
        <v>1094</v>
      </c>
    </row>
    <row r="1825" spans="8:9" ht="15" x14ac:dyDescent="0.2">
      <c r="H1825" s="47">
        <v>600000747161101</v>
      </c>
      <c r="I1825" s="37" t="s">
        <v>1094</v>
      </c>
    </row>
    <row r="1826" spans="8:9" ht="15" x14ac:dyDescent="0.2">
      <c r="H1826" s="47">
        <v>600000747231101</v>
      </c>
      <c r="I1826" s="37" t="s">
        <v>1094</v>
      </c>
    </row>
    <row r="1827" spans="8:9" ht="15" x14ac:dyDescent="0.2">
      <c r="H1827" s="47">
        <v>600000747231401</v>
      </c>
      <c r="I1827" s="37" t="s">
        <v>1094</v>
      </c>
    </row>
    <row r="1828" spans="8:9" ht="15" x14ac:dyDescent="0.2">
      <c r="H1828" s="47">
        <v>600000747531101</v>
      </c>
      <c r="I1828" s="37" t="s">
        <v>1094</v>
      </c>
    </row>
    <row r="1829" spans="8:9" ht="15" x14ac:dyDescent="0.2">
      <c r="H1829" s="47">
        <v>600000747551101</v>
      </c>
      <c r="I1829" s="37" t="s">
        <v>1094</v>
      </c>
    </row>
    <row r="1830" spans="8:9" ht="15" x14ac:dyDescent="0.2">
      <c r="H1830" s="47">
        <v>600000747571101</v>
      </c>
      <c r="I1830" s="37" t="s">
        <v>1094</v>
      </c>
    </row>
    <row r="1831" spans="8:9" ht="15" x14ac:dyDescent="0.2">
      <c r="H1831" s="47">
        <v>600000747621101</v>
      </c>
      <c r="I1831" s="37" t="s">
        <v>1094</v>
      </c>
    </row>
    <row r="1832" spans="8:9" ht="15" x14ac:dyDescent="0.2">
      <c r="H1832" s="47">
        <v>600000747631101</v>
      </c>
      <c r="I1832" s="37" t="s">
        <v>1094</v>
      </c>
    </row>
    <row r="1833" spans="8:9" ht="15" x14ac:dyDescent="0.2">
      <c r="H1833" s="47">
        <v>600000747651101</v>
      </c>
      <c r="I1833" s="37" t="s">
        <v>1094</v>
      </c>
    </row>
    <row r="1834" spans="8:9" ht="15" x14ac:dyDescent="0.2">
      <c r="H1834" s="47">
        <v>600000747651102</v>
      </c>
      <c r="I1834" s="37" t="s">
        <v>1094</v>
      </c>
    </row>
    <row r="1835" spans="8:9" ht="15" x14ac:dyDescent="0.2">
      <c r="H1835" s="47">
        <v>600000747661101</v>
      </c>
      <c r="I1835" s="37" t="s">
        <v>1094</v>
      </c>
    </row>
    <row r="1836" spans="8:9" ht="15" x14ac:dyDescent="0.2">
      <c r="H1836" s="47">
        <v>600000748002301</v>
      </c>
      <c r="I1836" s="37" t="s">
        <v>1029</v>
      </c>
    </row>
    <row r="1837" spans="8:9" ht="15" x14ac:dyDescent="0.2">
      <c r="H1837" s="47">
        <v>600000748011101</v>
      </c>
      <c r="I1837" s="37" t="s">
        <v>1094</v>
      </c>
    </row>
    <row r="1838" spans="8:9" ht="15" x14ac:dyDescent="0.2">
      <c r="H1838" s="47">
        <v>600000748011401</v>
      </c>
      <c r="I1838" s="37" t="s">
        <v>1094</v>
      </c>
    </row>
    <row r="1839" spans="8:9" ht="15" x14ac:dyDescent="0.2">
      <c r="H1839" s="47">
        <v>600000748021101</v>
      </c>
      <c r="I1839" s="37" t="s">
        <v>1094</v>
      </c>
    </row>
    <row r="1840" spans="8:9" ht="15" x14ac:dyDescent="0.2">
      <c r="H1840" s="47">
        <v>600000748021401</v>
      </c>
      <c r="I1840" s="37" t="s">
        <v>1094</v>
      </c>
    </row>
    <row r="1841" spans="8:9" ht="15" x14ac:dyDescent="0.2">
      <c r="H1841" s="47">
        <v>600000748031101</v>
      </c>
      <c r="I1841" s="37" t="s">
        <v>1094</v>
      </c>
    </row>
    <row r="1842" spans="8:9" ht="15" x14ac:dyDescent="0.2">
      <c r="H1842" s="47">
        <v>600000748031401</v>
      </c>
      <c r="I1842" s="37" t="s">
        <v>1094</v>
      </c>
    </row>
    <row r="1843" spans="8:9" ht="15" x14ac:dyDescent="0.2">
      <c r="H1843" s="47">
        <v>600000748041101</v>
      </c>
      <c r="I1843" s="37" t="s">
        <v>1094</v>
      </c>
    </row>
    <row r="1844" spans="8:9" ht="15" x14ac:dyDescent="0.2">
      <c r="H1844" s="47">
        <v>600000748041401</v>
      </c>
      <c r="I1844" s="37" t="s">
        <v>1094</v>
      </c>
    </row>
    <row r="1845" spans="8:9" ht="15" x14ac:dyDescent="0.2">
      <c r="H1845" s="47">
        <v>600000748064001</v>
      </c>
      <c r="I1845" s="37" t="s">
        <v>1029</v>
      </c>
    </row>
    <row r="1846" spans="8:9" ht="15" x14ac:dyDescent="0.2">
      <c r="H1846" s="47">
        <v>600000748071101</v>
      </c>
      <c r="I1846" s="37" t="s">
        <v>1094</v>
      </c>
    </row>
    <row r="1847" spans="8:9" ht="15" x14ac:dyDescent="0.2">
      <c r="H1847" s="47">
        <v>600000748071401</v>
      </c>
      <c r="I1847" s="37" t="s">
        <v>1094</v>
      </c>
    </row>
    <row r="1848" spans="8:9" ht="15" x14ac:dyDescent="0.2">
      <c r="H1848" s="47">
        <v>600000748081101</v>
      </c>
      <c r="I1848" s="37" t="s">
        <v>1094</v>
      </c>
    </row>
    <row r="1849" spans="8:9" ht="15" x14ac:dyDescent="0.2">
      <c r="H1849" s="47">
        <v>600000748091101</v>
      </c>
      <c r="I1849" s="37" t="s">
        <v>1094</v>
      </c>
    </row>
    <row r="1850" spans="8:9" ht="15" x14ac:dyDescent="0.2">
      <c r="H1850" s="47">
        <v>600000748091401</v>
      </c>
      <c r="I1850" s="37" t="s">
        <v>1094</v>
      </c>
    </row>
    <row r="1851" spans="8:9" ht="15" x14ac:dyDescent="0.2">
      <c r="H1851" s="47">
        <v>600000748092001</v>
      </c>
      <c r="I1851" s="37" t="s">
        <v>1029</v>
      </c>
    </row>
    <row r="1852" spans="8:9" ht="15" x14ac:dyDescent="0.2">
      <c r="H1852" s="47">
        <v>600000748093001</v>
      </c>
      <c r="I1852" s="37" t="s">
        <v>1029</v>
      </c>
    </row>
    <row r="1853" spans="8:9" ht="15" x14ac:dyDescent="0.2">
      <c r="H1853" s="47">
        <v>600000748101101</v>
      </c>
      <c r="I1853" s="37" t="s">
        <v>1094</v>
      </c>
    </row>
    <row r="1854" spans="8:9" ht="15" x14ac:dyDescent="0.2">
      <c r="H1854" s="47">
        <v>600000748101401</v>
      </c>
      <c r="I1854" s="37" t="s">
        <v>1094</v>
      </c>
    </row>
    <row r="1855" spans="8:9" ht="15" x14ac:dyDescent="0.2">
      <c r="H1855" s="47">
        <v>600000748110001</v>
      </c>
      <c r="I1855" s="37" t="s">
        <v>1029</v>
      </c>
    </row>
    <row r="1856" spans="8:9" ht="15" x14ac:dyDescent="0.2">
      <c r="H1856" s="47">
        <v>600000748111101</v>
      </c>
      <c r="I1856" s="37" t="s">
        <v>1094</v>
      </c>
    </row>
    <row r="1857" spans="8:9" ht="15" x14ac:dyDescent="0.2">
      <c r="H1857" s="47">
        <v>600000748111401</v>
      </c>
      <c r="I1857" s="37" t="s">
        <v>1094</v>
      </c>
    </row>
    <row r="1858" spans="8:9" ht="15" x14ac:dyDescent="0.2">
      <c r="H1858" s="47">
        <v>600000748111501</v>
      </c>
      <c r="I1858" s="37" t="s">
        <v>1094</v>
      </c>
    </row>
    <row r="1859" spans="8:9" ht="15" x14ac:dyDescent="0.2">
      <c r="H1859" s="47">
        <v>600000748116001</v>
      </c>
      <c r="I1859" s="37" t="s">
        <v>1029</v>
      </c>
    </row>
    <row r="1860" spans="8:9" ht="15" x14ac:dyDescent="0.2">
      <c r="H1860" s="47">
        <v>600000748118001</v>
      </c>
      <c r="I1860" s="37" t="s">
        <v>1029</v>
      </c>
    </row>
    <row r="1861" spans="8:9" ht="15" x14ac:dyDescent="0.2">
      <c r="H1861" s="47">
        <v>600000748121101</v>
      </c>
      <c r="I1861" s="37" t="s">
        <v>1094</v>
      </c>
    </row>
    <row r="1862" spans="8:9" ht="15" x14ac:dyDescent="0.2">
      <c r="H1862" s="47">
        <v>600000748121401</v>
      </c>
      <c r="I1862" s="37" t="s">
        <v>1094</v>
      </c>
    </row>
    <row r="1863" spans="8:9" ht="15" x14ac:dyDescent="0.2">
      <c r="H1863" s="47">
        <v>600000748125001</v>
      </c>
      <c r="I1863" s="37" t="s">
        <v>1029</v>
      </c>
    </row>
    <row r="1864" spans="8:9" ht="15" x14ac:dyDescent="0.2">
      <c r="H1864" s="47">
        <v>600000748126001</v>
      </c>
      <c r="I1864" s="37" t="s">
        <v>1029</v>
      </c>
    </row>
    <row r="1865" spans="8:9" ht="15" x14ac:dyDescent="0.2">
      <c r="H1865" s="47">
        <v>600000748128001</v>
      </c>
      <c r="I1865" s="37" t="s">
        <v>1029</v>
      </c>
    </row>
    <row r="1866" spans="8:9" ht="15" x14ac:dyDescent="0.2">
      <c r="H1866" s="47">
        <v>600000748131101</v>
      </c>
      <c r="I1866" s="37" t="s">
        <v>1094</v>
      </c>
    </row>
    <row r="1867" spans="8:9" ht="15" x14ac:dyDescent="0.2">
      <c r="H1867" s="47">
        <v>600000748131401</v>
      </c>
      <c r="I1867" s="37" t="s">
        <v>1094</v>
      </c>
    </row>
    <row r="1868" spans="8:9" ht="15" x14ac:dyDescent="0.2">
      <c r="H1868" s="47">
        <v>600000748135001</v>
      </c>
      <c r="I1868" s="37" t="s">
        <v>1029</v>
      </c>
    </row>
    <row r="1869" spans="8:9" ht="15" x14ac:dyDescent="0.2">
      <c r="H1869" s="47">
        <v>600000748136001</v>
      </c>
      <c r="I1869" s="37" t="s">
        <v>1029</v>
      </c>
    </row>
    <row r="1870" spans="8:9" ht="15" x14ac:dyDescent="0.2">
      <c r="H1870" s="47">
        <v>600000748141101</v>
      </c>
      <c r="I1870" s="37" t="s">
        <v>1094</v>
      </c>
    </row>
    <row r="1871" spans="8:9" ht="15" x14ac:dyDescent="0.2">
      <c r="H1871" s="47">
        <v>600000748141401</v>
      </c>
      <c r="I1871" s="37" t="s">
        <v>1094</v>
      </c>
    </row>
    <row r="1872" spans="8:9" ht="15" x14ac:dyDescent="0.2">
      <c r="H1872" s="47">
        <v>600000748143001</v>
      </c>
      <c r="I1872" s="37" t="s">
        <v>1029</v>
      </c>
    </row>
    <row r="1873" spans="8:9" ht="15" x14ac:dyDescent="0.2">
      <c r="H1873" s="47">
        <v>600000748144001</v>
      </c>
      <c r="I1873" s="37" t="s">
        <v>1029</v>
      </c>
    </row>
    <row r="1874" spans="8:9" ht="15" x14ac:dyDescent="0.2">
      <c r="H1874" s="47">
        <v>600000748145001</v>
      </c>
      <c r="I1874" s="37" t="s">
        <v>1029</v>
      </c>
    </row>
    <row r="1875" spans="8:9" ht="15" x14ac:dyDescent="0.2">
      <c r="H1875" s="47">
        <v>600000748146001</v>
      </c>
      <c r="I1875" s="37" t="s">
        <v>1029</v>
      </c>
    </row>
    <row r="1876" spans="8:9" ht="15" x14ac:dyDescent="0.2">
      <c r="H1876" s="47">
        <v>600000748151101</v>
      </c>
      <c r="I1876" s="37" t="s">
        <v>1094</v>
      </c>
    </row>
    <row r="1877" spans="8:9" ht="15" x14ac:dyDescent="0.2">
      <c r="H1877" s="47">
        <v>600000748151401</v>
      </c>
      <c r="I1877" s="37" t="s">
        <v>1094</v>
      </c>
    </row>
    <row r="1878" spans="8:9" ht="15" x14ac:dyDescent="0.2">
      <c r="H1878" s="47">
        <v>600000748161101</v>
      </c>
      <c r="I1878" s="37" t="s">
        <v>1094</v>
      </c>
    </row>
    <row r="1879" spans="8:9" ht="15" x14ac:dyDescent="0.2">
      <c r="H1879" s="47">
        <v>600000748190001</v>
      </c>
      <c r="I1879" s="37" t="s">
        <v>1029</v>
      </c>
    </row>
    <row r="1880" spans="8:9" ht="15" x14ac:dyDescent="0.2">
      <c r="H1880" s="47">
        <v>600000748193001</v>
      </c>
      <c r="I1880" s="37" t="s">
        <v>1029</v>
      </c>
    </row>
    <row r="1881" spans="8:9" ht="15" x14ac:dyDescent="0.2">
      <c r="H1881" s="47">
        <v>600000748203001</v>
      </c>
      <c r="I1881" s="37" t="s">
        <v>1041</v>
      </c>
    </row>
    <row r="1882" spans="8:9" ht="15" x14ac:dyDescent="0.2">
      <c r="H1882" s="47">
        <v>600000748221001</v>
      </c>
      <c r="I1882" s="37" t="s">
        <v>1041</v>
      </c>
    </row>
    <row r="1883" spans="8:9" ht="15" x14ac:dyDescent="0.2">
      <c r="H1883" s="47">
        <v>600000748223001</v>
      </c>
      <c r="I1883" s="37" t="s">
        <v>1041</v>
      </c>
    </row>
    <row r="1884" spans="8:9" ht="15" x14ac:dyDescent="0.2">
      <c r="H1884" s="47">
        <v>600000748231101</v>
      </c>
      <c r="I1884" s="37" t="s">
        <v>1094</v>
      </c>
    </row>
    <row r="1885" spans="8:9" ht="15" x14ac:dyDescent="0.2">
      <c r="H1885" s="47">
        <v>600000748231401</v>
      </c>
      <c r="I1885" s="37" t="s">
        <v>1094</v>
      </c>
    </row>
    <row r="1886" spans="8:9" ht="15" x14ac:dyDescent="0.2">
      <c r="H1886" s="47">
        <v>600000748251101</v>
      </c>
      <c r="I1886" s="37" t="s">
        <v>1094</v>
      </c>
    </row>
    <row r="1887" spans="8:9" ht="15" x14ac:dyDescent="0.2">
      <c r="H1887" s="47">
        <v>600000748251401</v>
      </c>
      <c r="I1887" s="37" t="s">
        <v>1094</v>
      </c>
    </row>
    <row r="1888" spans="8:9" ht="15" x14ac:dyDescent="0.2">
      <c r="H1888" s="47">
        <v>600000748272001</v>
      </c>
      <c r="I1888" s="37" t="s">
        <v>1041</v>
      </c>
    </row>
    <row r="1889" spans="8:9" ht="15" x14ac:dyDescent="0.2">
      <c r="H1889" s="47">
        <v>600000748272002</v>
      </c>
      <c r="I1889" s="37" t="s">
        <v>1041</v>
      </c>
    </row>
    <row r="1890" spans="8:9" ht="15" x14ac:dyDescent="0.2">
      <c r="H1890" s="47">
        <v>600000748371001</v>
      </c>
      <c r="I1890" s="37" t="s">
        <v>1041</v>
      </c>
    </row>
    <row r="1891" spans="8:9" ht="15" x14ac:dyDescent="0.2">
      <c r="H1891" s="47">
        <v>600000748531101</v>
      </c>
      <c r="I1891" s="37" t="s">
        <v>1094</v>
      </c>
    </row>
    <row r="1892" spans="8:9" ht="15" x14ac:dyDescent="0.2">
      <c r="H1892" s="47">
        <v>600000748551101</v>
      </c>
      <c r="I1892" s="37" t="s">
        <v>1094</v>
      </c>
    </row>
    <row r="1893" spans="8:9" ht="15" x14ac:dyDescent="0.2">
      <c r="H1893" s="47">
        <v>600000748561101</v>
      </c>
      <c r="I1893" s="37" t="s">
        <v>1094</v>
      </c>
    </row>
    <row r="1894" spans="8:9" ht="15" x14ac:dyDescent="0.2">
      <c r="H1894" s="47">
        <v>600000748571101</v>
      </c>
      <c r="I1894" s="37" t="s">
        <v>1094</v>
      </c>
    </row>
    <row r="1895" spans="8:9" ht="15" x14ac:dyDescent="0.2">
      <c r="H1895" s="47">
        <v>600000748591101</v>
      </c>
      <c r="I1895" s="37" t="s">
        <v>1094</v>
      </c>
    </row>
    <row r="1896" spans="8:9" ht="15" x14ac:dyDescent="0.2">
      <c r="H1896" s="47">
        <v>600000748621101</v>
      </c>
      <c r="I1896" s="37" t="s">
        <v>1094</v>
      </c>
    </row>
    <row r="1897" spans="8:9" ht="15" x14ac:dyDescent="0.2">
      <c r="H1897" s="47">
        <v>600000748631101</v>
      </c>
      <c r="I1897" s="37" t="s">
        <v>1094</v>
      </c>
    </row>
    <row r="1898" spans="8:9" ht="15" x14ac:dyDescent="0.2">
      <c r="H1898" s="47">
        <v>600000748651101</v>
      </c>
      <c r="I1898" s="37" t="s">
        <v>1094</v>
      </c>
    </row>
    <row r="1899" spans="8:9" ht="15" x14ac:dyDescent="0.2">
      <c r="H1899" s="47">
        <v>600000748651102</v>
      </c>
      <c r="I1899" s="37" t="s">
        <v>1094</v>
      </c>
    </row>
    <row r="1900" spans="8:9" ht="15" x14ac:dyDescent="0.2">
      <c r="H1900" s="47">
        <v>600000748661101</v>
      </c>
      <c r="I1900" s="37" t="s">
        <v>1094</v>
      </c>
    </row>
    <row r="1901" spans="8:9" ht="15" x14ac:dyDescent="0.2">
      <c r="H1901" s="47">
        <v>600000807130012</v>
      </c>
      <c r="I1901" s="37" t="s">
        <v>1135</v>
      </c>
    </row>
    <row r="1902" spans="8:9" ht="15" x14ac:dyDescent="0.2">
      <c r="H1902" s="47">
        <v>600000809130012</v>
      </c>
      <c r="I1902" s="37" t="s">
        <v>1135</v>
      </c>
    </row>
    <row r="1903" spans="8:9" ht="15" x14ac:dyDescent="0.2">
      <c r="H1903" s="47">
        <v>600000907900000</v>
      </c>
      <c r="I1903" s="37" t="s">
        <v>1096</v>
      </c>
    </row>
    <row r="1904" spans="8:9" ht="15" x14ac:dyDescent="0.2">
      <c r="H1904" s="47">
        <v>600000909600111</v>
      </c>
      <c r="I1904" s="37" t="s">
        <v>1096</v>
      </c>
    </row>
    <row r="1905" spans="8:9" ht="15" x14ac:dyDescent="0.2">
      <c r="H1905" s="47">
        <v>610000158161001</v>
      </c>
      <c r="I1905" s="37" t="s">
        <v>1030</v>
      </c>
    </row>
    <row r="1906" spans="8:9" ht="15" x14ac:dyDescent="0.2">
      <c r="H1906" s="47">
        <v>610000502573003</v>
      </c>
      <c r="I1906" s="37" t="s">
        <v>1071</v>
      </c>
    </row>
    <row r="1907" spans="8:9" ht="15" x14ac:dyDescent="0.2">
      <c r="H1907" s="47">
        <v>610000507573003</v>
      </c>
      <c r="I1907" s="37" t="s">
        <v>1071</v>
      </c>
    </row>
    <row r="1908" spans="8:9" ht="15" x14ac:dyDescent="0.2">
      <c r="H1908" s="47">
        <v>610000741000331</v>
      </c>
      <c r="I1908" s="37" t="s">
        <v>1029</v>
      </c>
    </row>
    <row r="1909" spans="8:9" ht="15" x14ac:dyDescent="0.2">
      <c r="H1909" s="47">
        <v>610000748001002</v>
      </c>
      <c r="I1909" s="37" t="s">
        <v>1071</v>
      </c>
    </row>
    <row r="1910" spans="8:9" ht="15" x14ac:dyDescent="0.2">
      <c r="H1910" s="47">
        <v>620000101000341</v>
      </c>
      <c r="I1910" s="37" t="s">
        <v>1029</v>
      </c>
    </row>
    <row r="1911" spans="8:9" ht="15" x14ac:dyDescent="0.2">
      <c r="H1911" s="47">
        <v>620000103000001</v>
      </c>
      <c r="I1911" s="37" t="s">
        <v>1029</v>
      </c>
    </row>
    <row r="1912" spans="8:9" ht="15" x14ac:dyDescent="0.2">
      <c r="H1912" s="47">
        <v>620000107000001</v>
      </c>
      <c r="I1912" s="37" t="s">
        <v>1029</v>
      </c>
    </row>
    <row r="1913" spans="8:9" ht="15" x14ac:dyDescent="0.2">
      <c r="H1913" s="47">
        <v>620000107100000</v>
      </c>
      <c r="I1913" s="37" t="s">
        <v>1029</v>
      </c>
    </row>
    <row r="1914" spans="8:9" ht="15" x14ac:dyDescent="0.2">
      <c r="H1914" s="47">
        <v>620000202039002</v>
      </c>
      <c r="I1914" s="37" t="s">
        <v>1044</v>
      </c>
    </row>
    <row r="1915" spans="8:9" ht="15" x14ac:dyDescent="0.2">
      <c r="H1915" s="47">
        <v>620000202039010</v>
      </c>
      <c r="I1915" s="37" t="s">
        <v>1044</v>
      </c>
    </row>
    <row r="1916" spans="8:9" ht="15" x14ac:dyDescent="0.2">
      <c r="H1916" s="47">
        <v>620000202039011</v>
      </c>
      <c r="I1916" s="37" t="s">
        <v>1044</v>
      </c>
    </row>
    <row r="1917" spans="8:9" ht="15" x14ac:dyDescent="0.2">
      <c r="H1917" s="47">
        <v>620000202039012</v>
      </c>
      <c r="I1917" s="37" t="s">
        <v>1044</v>
      </c>
    </row>
    <row r="1918" spans="8:9" ht="15" x14ac:dyDescent="0.2">
      <c r="H1918" s="47">
        <v>620000202039013</v>
      </c>
      <c r="I1918" s="37" t="s">
        <v>1044</v>
      </c>
    </row>
    <row r="1919" spans="8:9" ht="15" x14ac:dyDescent="0.2">
      <c r="H1919" s="47">
        <v>620000202039014</v>
      </c>
      <c r="I1919" s="37" t="s">
        <v>1044</v>
      </c>
    </row>
    <row r="1920" spans="8:9" ht="15" x14ac:dyDescent="0.2">
      <c r="H1920" s="47">
        <v>620000202039015</v>
      </c>
      <c r="I1920" s="37" t="s">
        <v>1044</v>
      </c>
    </row>
    <row r="1921" spans="8:9" ht="15" x14ac:dyDescent="0.2">
      <c r="H1921" s="47">
        <v>620000202039016</v>
      </c>
      <c r="I1921" s="37" t="s">
        <v>1044</v>
      </c>
    </row>
    <row r="1922" spans="8:9" ht="15" x14ac:dyDescent="0.2">
      <c r="H1922" s="47">
        <v>620000202039017</v>
      </c>
      <c r="I1922" s="37" t="s">
        <v>1044</v>
      </c>
    </row>
    <row r="1923" spans="8:9" ht="15" x14ac:dyDescent="0.2">
      <c r="H1923" s="47">
        <v>620000202039021</v>
      </c>
      <c r="I1923" s="37" t="s">
        <v>1044</v>
      </c>
    </row>
    <row r="1924" spans="8:9" ht="15" x14ac:dyDescent="0.2">
      <c r="H1924" s="47">
        <v>620000202039050</v>
      </c>
      <c r="I1924" s="37" t="s">
        <v>1044</v>
      </c>
    </row>
    <row r="1925" spans="8:9" ht="15" x14ac:dyDescent="0.2">
      <c r="H1925" s="47">
        <v>620000202069001</v>
      </c>
      <c r="I1925" s="37" t="s">
        <v>1044</v>
      </c>
    </row>
    <row r="1926" spans="8:9" ht="15" x14ac:dyDescent="0.2">
      <c r="H1926" s="47">
        <v>620000202087001</v>
      </c>
      <c r="I1926" s="37" t="s">
        <v>1044</v>
      </c>
    </row>
    <row r="1927" spans="8:9" ht="15" x14ac:dyDescent="0.2">
      <c r="H1927" s="47">
        <v>620000202261200</v>
      </c>
      <c r="I1927" s="37" t="s">
        <v>1044</v>
      </c>
    </row>
    <row r="1928" spans="8:9" ht="15" x14ac:dyDescent="0.2">
      <c r="H1928" s="47">
        <v>620000202261201</v>
      </c>
      <c r="I1928" s="37" t="s">
        <v>1044</v>
      </c>
    </row>
    <row r="1929" spans="8:9" ht="15" x14ac:dyDescent="0.2">
      <c r="H1929" s="47">
        <v>620000202261204</v>
      </c>
      <c r="I1929" s="37" t="s">
        <v>1044</v>
      </c>
    </row>
    <row r="1930" spans="8:9" ht="15" x14ac:dyDescent="0.2">
      <c r="H1930" s="47">
        <v>620000202261205</v>
      </c>
      <c r="I1930" s="37" t="s">
        <v>1044</v>
      </c>
    </row>
    <row r="1931" spans="8:9" ht="15" x14ac:dyDescent="0.2">
      <c r="H1931" s="47">
        <v>620000202261206</v>
      </c>
      <c r="I1931" s="37" t="s">
        <v>1044</v>
      </c>
    </row>
    <row r="1932" spans="8:9" ht="15" x14ac:dyDescent="0.2">
      <c r="H1932" s="47">
        <v>620000202261207</v>
      </c>
      <c r="I1932" s="37" t="s">
        <v>1044</v>
      </c>
    </row>
    <row r="1933" spans="8:9" ht="15" x14ac:dyDescent="0.2">
      <c r="H1933" s="47">
        <v>620000202261208</v>
      </c>
      <c r="I1933" s="37" t="s">
        <v>1044</v>
      </c>
    </row>
    <row r="1934" spans="8:9" ht="15" x14ac:dyDescent="0.2">
      <c r="H1934" s="47">
        <v>620000202261209</v>
      </c>
      <c r="I1934" s="37" t="s">
        <v>1044</v>
      </c>
    </row>
    <row r="1935" spans="8:9" ht="15" x14ac:dyDescent="0.2">
      <c r="H1935" s="47">
        <v>620000202261210</v>
      </c>
      <c r="I1935" s="37" t="s">
        <v>1044</v>
      </c>
    </row>
    <row r="1936" spans="8:9" ht="15" x14ac:dyDescent="0.2">
      <c r="H1936" s="47">
        <v>620000202261211</v>
      </c>
      <c r="I1936" s="37" t="s">
        <v>1044</v>
      </c>
    </row>
    <row r="1937" spans="8:9" ht="15" x14ac:dyDescent="0.2">
      <c r="H1937" s="47">
        <v>620000202261212</v>
      </c>
      <c r="I1937" s="37" t="s">
        <v>1044</v>
      </c>
    </row>
    <row r="1938" spans="8:9" ht="15" x14ac:dyDescent="0.2">
      <c r="H1938" s="47">
        <v>620000202261213</v>
      </c>
      <c r="I1938" s="37" t="s">
        <v>1044</v>
      </c>
    </row>
    <row r="1939" spans="8:9" ht="15" x14ac:dyDescent="0.2">
      <c r="H1939" s="47">
        <v>620000202261214</v>
      </c>
      <c r="I1939" s="37" t="s">
        <v>1044</v>
      </c>
    </row>
    <row r="1940" spans="8:9" ht="15" x14ac:dyDescent="0.2">
      <c r="H1940" s="47">
        <v>620000202261215</v>
      </c>
      <c r="I1940" s="37" t="s">
        <v>1044</v>
      </c>
    </row>
    <row r="1941" spans="8:9" ht="15" x14ac:dyDescent="0.2">
      <c r="H1941" s="47">
        <v>620000202261216</v>
      </c>
      <c r="I1941" s="37" t="s">
        <v>1044</v>
      </c>
    </row>
    <row r="1942" spans="8:9" ht="15" x14ac:dyDescent="0.2">
      <c r="H1942" s="47">
        <v>620000202261221</v>
      </c>
      <c r="I1942" s="37" t="s">
        <v>1044</v>
      </c>
    </row>
    <row r="1943" spans="8:9" ht="15" x14ac:dyDescent="0.2">
      <c r="H1943" s="47">
        <v>620000202261250</v>
      </c>
      <c r="I1943" s="37" t="s">
        <v>1044</v>
      </c>
    </row>
    <row r="1944" spans="8:9" ht="15" x14ac:dyDescent="0.2">
      <c r="H1944" s="47">
        <v>620000202401015</v>
      </c>
      <c r="I1944" s="37" t="s">
        <v>1044</v>
      </c>
    </row>
    <row r="1945" spans="8:9" ht="15" x14ac:dyDescent="0.2">
      <c r="H1945" s="47">
        <v>620000202719001</v>
      </c>
      <c r="I1945" s="37" t="s">
        <v>1035</v>
      </c>
    </row>
    <row r="1946" spans="8:9" ht="15" x14ac:dyDescent="0.2">
      <c r="H1946" s="47">
        <v>620000202719002</v>
      </c>
      <c r="I1946" s="37" t="s">
        <v>1035</v>
      </c>
    </row>
    <row r="1947" spans="8:9" ht="15" x14ac:dyDescent="0.2">
      <c r="H1947" s="47">
        <v>620000207039010</v>
      </c>
      <c r="I1947" s="37" t="s">
        <v>1044</v>
      </c>
    </row>
    <row r="1948" spans="8:9" ht="15" x14ac:dyDescent="0.2">
      <c r="H1948" s="47">
        <v>620000207039011</v>
      </c>
      <c r="I1948" s="37" t="s">
        <v>1044</v>
      </c>
    </row>
    <row r="1949" spans="8:9" ht="15" x14ac:dyDescent="0.2">
      <c r="H1949" s="47">
        <v>620000207039012</v>
      </c>
      <c r="I1949" s="37" t="s">
        <v>1044</v>
      </c>
    </row>
    <row r="1950" spans="8:9" ht="15" x14ac:dyDescent="0.2">
      <c r="H1950" s="47">
        <v>620000207039021</v>
      </c>
      <c r="I1950" s="37" t="s">
        <v>1044</v>
      </c>
    </row>
    <row r="1951" spans="8:9" ht="15" x14ac:dyDescent="0.2">
      <c r="H1951" s="47">
        <v>620000207039050</v>
      </c>
      <c r="I1951" s="37" t="s">
        <v>1044</v>
      </c>
    </row>
    <row r="1952" spans="8:9" ht="15" x14ac:dyDescent="0.2">
      <c r="H1952" s="47">
        <v>620000207069001</v>
      </c>
      <c r="I1952" s="37" t="s">
        <v>1044</v>
      </c>
    </row>
    <row r="1953" spans="8:9" ht="15" x14ac:dyDescent="0.2">
      <c r="H1953" s="47">
        <v>620000207203000</v>
      </c>
      <c r="I1953" s="37" t="s">
        <v>1044</v>
      </c>
    </row>
    <row r="1954" spans="8:9" ht="15" x14ac:dyDescent="0.2">
      <c r="H1954" s="47">
        <v>620000207261216</v>
      </c>
      <c r="I1954" s="37" t="s">
        <v>1044</v>
      </c>
    </row>
    <row r="1955" spans="8:9" ht="15" x14ac:dyDescent="0.2">
      <c r="H1955" s="47">
        <v>620000207719001</v>
      </c>
      <c r="I1955" s="37" t="s">
        <v>1035</v>
      </c>
    </row>
    <row r="1956" spans="8:9" ht="15" x14ac:dyDescent="0.2">
      <c r="H1956" s="47">
        <v>620000207719002</v>
      </c>
      <c r="I1956" s="37" t="s">
        <v>1035</v>
      </c>
    </row>
    <row r="1957" spans="8:9" ht="15" x14ac:dyDescent="0.2">
      <c r="H1957" s="47">
        <v>620000208000610</v>
      </c>
      <c r="I1957" s="37" t="s">
        <v>1044</v>
      </c>
    </row>
    <row r="1958" spans="8:9" ht="15" x14ac:dyDescent="0.2">
      <c r="H1958" s="47">
        <v>620000301000341</v>
      </c>
      <c r="I1958" s="37" t="s">
        <v>1029</v>
      </c>
    </row>
    <row r="1959" spans="8:9" ht="15" x14ac:dyDescent="0.2">
      <c r="H1959" s="47">
        <v>620000301000740</v>
      </c>
      <c r="I1959" s="37" t="s">
        <v>1063</v>
      </c>
    </row>
    <row r="1960" spans="8:9" ht="15" x14ac:dyDescent="0.2">
      <c r="H1960" s="47">
        <v>620000508000700</v>
      </c>
      <c r="I1960" s="37" t="s">
        <v>1071</v>
      </c>
    </row>
    <row r="1961" spans="8:9" ht="15" x14ac:dyDescent="0.2">
      <c r="H1961" s="47">
        <v>620000508000701</v>
      </c>
      <c r="I1961" s="37" t="s">
        <v>1071</v>
      </c>
    </row>
    <row r="1962" spans="8:9" ht="15" x14ac:dyDescent="0.2">
      <c r="H1962" s="47">
        <v>620000508000702</v>
      </c>
      <c r="I1962" s="37" t="s">
        <v>1071</v>
      </c>
    </row>
    <row r="1963" spans="8:9" ht="15" x14ac:dyDescent="0.2">
      <c r="H1963" s="47">
        <v>620000508000703</v>
      </c>
      <c r="I1963" s="37" t="s">
        <v>1071</v>
      </c>
    </row>
    <row r="1964" spans="8:9" ht="15" x14ac:dyDescent="0.2">
      <c r="H1964" s="47">
        <v>620000742605999</v>
      </c>
      <c r="I1964" s="37" t="s">
        <v>1094</v>
      </c>
    </row>
    <row r="1965" spans="8:9" ht="15" x14ac:dyDescent="0.2">
      <c r="H1965" s="47">
        <v>620000807000062</v>
      </c>
      <c r="I1965" s="37" t="s">
        <v>1135</v>
      </c>
    </row>
    <row r="1966" spans="8:9" ht="15" x14ac:dyDescent="0.2">
      <c r="H1966" s="47">
        <v>620000807039001</v>
      </c>
      <c r="I1966" s="37" t="s">
        <v>1135</v>
      </c>
    </row>
    <row r="1967" spans="8:9" ht="15" x14ac:dyDescent="0.2">
      <c r="H1967" s="47">
        <v>620000807039002</v>
      </c>
      <c r="I1967" s="37" t="s">
        <v>1135</v>
      </c>
    </row>
    <row r="1968" spans="8:9" ht="15" x14ac:dyDescent="0.2">
      <c r="H1968" s="47">
        <v>620000809000062</v>
      </c>
      <c r="I1968" s="37" t="s">
        <v>1135</v>
      </c>
    </row>
    <row r="1969" spans="8:9" ht="15" x14ac:dyDescent="0.2">
      <c r="H1969" s="47">
        <v>620000809039001</v>
      </c>
      <c r="I1969" s="37" t="s">
        <v>1135</v>
      </c>
    </row>
    <row r="1970" spans="8:9" ht="15" x14ac:dyDescent="0.2">
      <c r="H1970" s="47">
        <v>620000809039002</v>
      </c>
      <c r="I1970" s="37" t="s">
        <v>1135</v>
      </c>
    </row>
    <row r="1971" spans="8:9" ht="15" x14ac:dyDescent="0.2">
      <c r="H1971" s="47">
        <v>620000907900000</v>
      </c>
      <c r="I1971" s="37" t="s">
        <v>1096</v>
      </c>
    </row>
    <row r="1972" spans="8:9" ht="15" x14ac:dyDescent="0.2">
      <c r="H1972" s="47">
        <v>620000909000340</v>
      </c>
      <c r="I1972" s="37" t="s">
        <v>1096</v>
      </c>
    </row>
    <row r="1973" spans="8:9" ht="15" x14ac:dyDescent="0.2">
      <c r="H1973" s="47">
        <v>640000101000319</v>
      </c>
      <c r="I1973" s="37" t="s">
        <v>1029</v>
      </c>
    </row>
    <row r="1974" spans="8:9" ht="15" x14ac:dyDescent="0.2">
      <c r="H1974" s="47">
        <v>640000102021033</v>
      </c>
      <c r="I1974" s="37" t="s">
        <v>1041</v>
      </c>
    </row>
    <row r="1975" spans="8:9" ht="15" x14ac:dyDescent="0.2">
      <c r="H1975" s="47">
        <v>640000102021047</v>
      </c>
      <c r="I1975" s="37" t="s">
        <v>1041</v>
      </c>
    </row>
    <row r="1976" spans="8:9" ht="15" x14ac:dyDescent="0.2">
      <c r="H1976" s="47">
        <v>640000102516004</v>
      </c>
      <c r="I1976" s="37" t="s">
        <v>1041</v>
      </c>
    </row>
    <row r="1977" spans="8:9" ht="15" x14ac:dyDescent="0.2">
      <c r="H1977" s="47">
        <v>640000102639008</v>
      </c>
      <c r="I1977" s="37" t="s">
        <v>1041</v>
      </c>
    </row>
    <row r="1978" spans="8:9" ht="15" x14ac:dyDescent="0.2">
      <c r="H1978" s="47">
        <v>640000107000319</v>
      </c>
      <c r="I1978" s="37" t="s">
        <v>1029</v>
      </c>
    </row>
    <row r="1979" spans="8:9" ht="15" x14ac:dyDescent="0.2">
      <c r="H1979" s="47">
        <v>640000107021033</v>
      </c>
      <c r="I1979" s="37" t="s">
        <v>1041</v>
      </c>
    </row>
    <row r="1980" spans="8:9" ht="15" x14ac:dyDescent="0.2">
      <c r="H1980" s="47">
        <v>640000107021042</v>
      </c>
      <c r="I1980" s="37" t="s">
        <v>1041</v>
      </c>
    </row>
    <row r="1981" spans="8:9" ht="15" x14ac:dyDescent="0.2">
      <c r="H1981" s="47">
        <v>640000107021047</v>
      </c>
      <c r="I1981" s="37" t="s">
        <v>1041</v>
      </c>
    </row>
    <row r="1982" spans="8:9" ht="15" x14ac:dyDescent="0.2">
      <c r="H1982" s="47">
        <v>640000107100000</v>
      </c>
      <c r="I1982" s="37" t="s">
        <v>1029</v>
      </c>
    </row>
    <row r="1983" spans="8:9" ht="15" x14ac:dyDescent="0.2">
      <c r="H1983" s="47">
        <v>640000107168001</v>
      </c>
      <c r="I1983" s="37" t="s">
        <v>1041</v>
      </c>
    </row>
    <row r="1984" spans="8:9" ht="15" x14ac:dyDescent="0.2">
      <c r="H1984" s="47">
        <v>640000107516004</v>
      </c>
      <c r="I1984" s="37" t="s">
        <v>1041</v>
      </c>
    </row>
    <row r="1985" spans="8:9" ht="15" x14ac:dyDescent="0.2">
      <c r="H1985" s="47">
        <v>640000107639008</v>
      </c>
      <c r="I1985" s="37" t="s">
        <v>1041</v>
      </c>
    </row>
    <row r="1986" spans="8:9" ht="15" x14ac:dyDescent="0.2">
      <c r="H1986" s="47">
        <v>640000108114001</v>
      </c>
      <c r="I1986" s="37" t="s">
        <v>1029</v>
      </c>
    </row>
    <row r="1987" spans="8:9" ht="15" x14ac:dyDescent="0.2">
      <c r="H1987" s="47">
        <v>640000202089001</v>
      </c>
      <c r="I1987" s="37" t="s">
        <v>1041</v>
      </c>
    </row>
    <row r="1988" spans="8:9" ht="15" x14ac:dyDescent="0.2">
      <c r="H1988" s="47">
        <v>640000202122001</v>
      </c>
      <c r="I1988" s="37" t="s">
        <v>1045</v>
      </c>
    </row>
    <row r="1989" spans="8:9" ht="15" x14ac:dyDescent="0.2">
      <c r="H1989" s="47">
        <v>640000202141001</v>
      </c>
      <c r="I1989" s="37" t="s">
        <v>1041</v>
      </c>
    </row>
    <row r="1990" spans="8:9" ht="15" x14ac:dyDescent="0.2">
      <c r="H1990" s="47">
        <v>640000202168001</v>
      </c>
      <c r="I1990" s="37" t="s">
        <v>1041</v>
      </c>
    </row>
    <row r="1991" spans="8:9" ht="15" x14ac:dyDescent="0.2">
      <c r="H1991" s="47">
        <v>640000202192002</v>
      </c>
      <c r="I1991" s="37" t="s">
        <v>1041</v>
      </c>
    </row>
    <row r="1992" spans="8:9" ht="15" x14ac:dyDescent="0.2">
      <c r="H1992" s="47">
        <v>640000202197001</v>
      </c>
      <c r="I1992" s="37" t="s">
        <v>1041</v>
      </c>
    </row>
    <row r="1993" spans="8:9" ht="15" x14ac:dyDescent="0.2">
      <c r="H1993" s="47">
        <v>640000202245001</v>
      </c>
      <c r="I1993" s="37" t="s">
        <v>1041</v>
      </c>
    </row>
    <row r="1994" spans="8:9" ht="15" x14ac:dyDescent="0.2">
      <c r="H1994" s="47">
        <v>640000202261009</v>
      </c>
      <c r="I1994" s="37" t="s">
        <v>1041</v>
      </c>
    </row>
    <row r="1995" spans="8:9" ht="15" x14ac:dyDescent="0.2">
      <c r="H1995" s="47">
        <v>640000202261010</v>
      </c>
      <c r="I1995" s="37" t="s">
        <v>1041</v>
      </c>
    </row>
    <row r="1996" spans="8:9" ht="15" x14ac:dyDescent="0.2">
      <c r="H1996" s="47">
        <v>640000202283001</v>
      </c>
      <c r="I1996" s="37" t="s">
        <v>1041</v>
      </c>
    </row>
    <row r="1997" spans="8:9" ht="15" x14ac:dyDescent="0.2">
      <c r="H1997" s="47">
        <v>640000202339060</v>
      </c>
      <c r="I1997" s="37" t="s">
        <v>1041</v>
      </c>
    </row>
    <row r="1998" spans="8:9" ht="15" x14ac:dyDescent="0.2">
      <c r="H1998" s="47">
        <v>640000202390001</v>
      </c>
      <c r="I1998" s="37" t="s">
        <v>1041</v>
      </c>
    </row>
    <row r="1999" spans="8:9" ht="15" x14ac:dyDescent="0.2">
      <c r="H1999" s="47">
        <v>640000202401001</v>
      </c>
      <c r="I1999" s="37" t="s">
        <v>1041</v>
      </c>
    </row>
    <row r="2000" spans="8:9" ht="15" x14ac:dyDescent="0.2">
      <c r="H2000" s="47">
        <v>640000202475004</v>
      </c>
      <c r="I2000" s="37" t="s">
        <v>1041</v>
      </c>
    </row>
    <row r="2001" spans="8:9" ht="15" x14ac:dyDescent="0.2">
      <c r="H2001" s="47">
        <v>640000202531003</v>
      </c>
      <c r="I2001" s="37" t="s">
        <v>1041</v>
      </c>
    </row>
    <row r="2002" spans="8:9" ht="15" x14ac:dyDescent="0.2">
      <c r="H2002" s="47">
        <v>640000202539002</v>
      </c>
      <c r="I2002" s="37" t="s">
        <v>1041</v>
      </c>
    </row>
    <row r="2003" spans="8:9" ht="15" x14ac:dyDescent="0.2">
      <c r="H2003" s="47">
        <v>640000202569004</v>
      </c>
      <c r="I2003" s="37" t="s">
        <v>1041</v>
      </c>
    </row>
    <row r="2004" spans="8:9" ht="15" x14ac:dyDescent="0.2">
      <c r="H2004" s="47">
        <v>640000202738002</v>
      </c>
      <c r="I2004" s="37" t="s">
        <v>1041</v>
      </c>
    </row>
    <row r="2005" spans="8:9" ht="15" x14ac:dyDescent="0.2">
      <c r="H2005" s="47">
        <v>640000207089001</v>
      </c>
      <c r="I2005" s="37" t="s">
        <v>1041</v>
      </c>
    </row>
    <row r="2006" spans="8:9" ht="15" x14ac:dyDescent="0.2">
      <c r="H2006" s="47">
        <v>640000207122001</v>
      </c>
      <c r="I2006" s="37" t="s">
        <v>1045</v>
      </c>
    </row>
    <row r="2007" spans="8:9" ht="15" x14ac:dyDescent="0.2">
      <c r="H2007" s="47">
        <v>640000207141001</v>
      </c>
      <c r="I2007" s="37" t="s">
        <v>1041</v>
      </c>
    </row>
    <row r="2008" spans="8:9" ht="15" x14ac:dyDescent="0.2">
      <c r="H2008" s="47">
        <v>640000207168001</v>
      </c>
      <c r="I2008" s="37" t="s">
        <v>1041</v>
      </c>
    </row>
    <row r="2009" spans="8:9" ht="15" x14ac:dyDescent="0.2">
      <c r="H2009" s="47">
        <v>640000207173004</v>
      </c>
      <c r="I2009" s="37" t="s">
        <v>1041</v>
      </c>
    </row>
    <row r="2010" spans="8:9" ht="15" x14ac:dyDescent="0.2">
      <c r="H2010" s="47">
        <v>640000207192002</v>
      </c>
      <c r="I2010" s="37" t="s">
        <v>1041</v>
      </c>
    </row>
    <row r="2011" spans="8:9" ht="15" x14ac:dyDescent="0.2">
      <c r="H2011" s="47">
        <v>640000207197001</v>
      </c>
      <c r="I2011" s="37" t="s">
        <v>1041</v>
      </c>
    </row>
    <row r="2012" spans="8:9" ht="15" x14ac:dyDescent="0.2">
      <c r="H2012" s="47">
        <v>640000207202400</v>
      </c>
      <c r="I2012" s="37" t="s">
        <v>1041</v>
      </c>
    </row>
    <row r="2013" spans="8:9" ht="15" x14ac:dyDescent="0.2">
      <c r="H2013" s="47">
        <v>640000207203400</v>
      </c>
      <c r="I2013" s="37" t="s">
        <v>1045</v>
      </c>
    </row>
    <row r="2014" spans="8:9" ht="15" x14ac:dyDescent="0.2">
      <c r="H2014" s="47">
        <v>640000207245001</v>
      </c>
      <c r="I2014" s="37" t="s">
        <v>1041</v>
      </c>
    </row>
    <row r="2015" spans="8:9" ht="15" x14ac:dyDescent="0.2">
      <c r="H2015" s="47">
        <v>640000207261009</v>
      </c>
      <c r="I2015" s="37" t="s">
        <v>1041</v>
      </c>
    </row>
    <row r="2016" spans="8:9" ht="15" x14ac:dyDescent="0.2">
      <c r="H2016" s="47">
        <v>640000207261010</v>
      </c>
      <c r="I2016" s="37" t="s">
        <v>1041</v>
      </c>
    </row>
    <row r="2017" spans="8:9" ht="15" x14ac:dyDescent="0.2">
      <c r="H2017" s="47">
        <v>640000207300001</v>
      </c>
      <c r="I2017" s="37" t="s">
        <v>1041</v>
      </c>
    </row>
    <row r="2018" spans="8:9" ht="15" x14ac:dyDescent="0.2">
      <c r="H2018" s="47">
        <v>640000207339060</v>
      </c>
      <c r="I2018" s="37" t="s">
        <v>1041</v>
      </c>
    </row>
    <row r="2019" spans="8:9" ht="15" x14ac:dyDescent="0.2">
      <c r="H2019" s="47">
        <v>640000207390001</v>
      </c>
      <c r="I2019" s="37" t="s">
        <v>1041</v>
      </c>
    </row>
    <row r="2020" spans="8:9" ht="15" x14ac:dyDescent="0.2">
      <c r="H2020" s="47">
        <v>640000207475004</v>
      </c>
      <c r="I2020" s="37" t="s">
        <v>1041</v>
      </c>
    </row>
    <row r="2021" spans="8:9" ht="15" x14ac:dyDescent="0.2">
      <c r="H2021" s="47">
        <v>640000207505003</v>
      </c>
      <c r="I2021" s="37" t="s">
        <v>1041</v>
      </c>
    </row>
    <row r="2022" spans="8:9" ht="15" x14ac:dyDescent="0.2">
      <c r="H2022" s="47">
        <v>640000207531003</v>
      </c>
      <c r="I2022" s="37" t="s">
        <v>1041</v>
      </c>
    </row>
    <row r="2023" spans="8:9" ht="15" x14ac:dyDescent="0.2">
      <c r="H2023" s="47">
        <v>640000207539002</v>
      </c>
      <c r="I2023" s="37" t="s">
        <v>1041</v>
      </c>
    </row>
    <row r="2024" spans="8:9" ht="15" x14ac:dyDescent="0.2">
      <c r="H2024" s="47">
        <v>640000207569004</v>
      </c>
      <c r="I2024" s="37" t="s">
        <v>1041</v>
      </c>
    </row>
    <row r="2025" spans="8:9" ht="15" x14ac:dyDescent="0.2">
      <c r="H2025" s="47">
        <v>640000207738002</v>
      </c>
      <c r="I2025" s="37" t="s">
        <v>1041</v>
      </c>
    </row>
    <row r="2026" spans="8:9" ht="15" x14ac:dyDescent="0.2">
      <c r="H2026" s="47">
        <v>640000208300001</v>
      </c>
      <c r="I2026" s="37" t="s">
        <v>1041</v>
      </c>
    </row>
    <row r="2027" spans="8:9" ht="15" x14ac:dyDescent="0.2">
      <c r="H2027" s="47">
        <v>640000208306001</v>
      </c>
      <c r="I2027" s="37" t="s">
        <v>1041</v>
      </c>
    </row>
    <row r="2028" spans="8:9" ht="15" x14ac:dyDescent="0.2">
      <c r="H2028" s="47">
        <v>640000208317001</v>
      </c>
      <c r="I2028" s="37" t="s">
        <v>1041</v>
      </c>
    </row>
    <row r="2029" spans="8:9" ht="15" x14ac:dyDescent="0.2">
      <c r="H2029" s="47">
        <v>640000208326001</v>
      </c>
      <c r="I2029" s="37" t="s">
        <v>1041</v>
      </c>
    </row>
    <row r="2030" spans="8:9" ht="15" x14ac:dyDescent="0.2">
      <c r="H2030" s="47">
        <v>640000208348001</v>
      </c>
      <c r="I2030" s="37" t="s">
        <v>1041</v>
      </c>
    </row>
    <row r="2031" spans="8:9" ht="15" x14ac:dyDescent="0.2">
      <c r="H2031" s="47">
        <v>640000208354001</v>
      </c>
      <c r="I2031" s="37" t="s">
        <v>1041</v>
      </c>
    </row>
    <row r="2032" spans="8:9" ht="15" x14ac:dyDescent="0.2">
      <c r="H2032" s="47">
        <v>640000208356001</v>
      </c>
      <c r="I2032" s="37" t="s">
        <v>1041</v>
      </c>
    </row>
    <row r="2033" spans="8:9" ht="15" x14ac:dyDescent="0.2">
      <c r="H2033" s="47">
        <v>640000208358001</v>
      </c>
      <c r="I2033" s="37" t="s">
        <v>1041</v>
      </c>
    </row>
    <row r="2034" spans="8:9" ht="15" x14ac:dyDescent="0.2">
      <c r="H2034" s="47">
        <v>640000208359001</v>
      </c>
      <c r="I2034" s="37" t="s">
        <v>1041</v>
      </c>
    </row>
    <row r="2035" spans="8:9" ht="15" x14ac:dyDescent="0.2">
      <c r="H2035" s="47">
        <v>640000208363001</v>
      </c>
      <c r="I2035" s="37" t="s">
        <v>1041</v>
      </c>
    </row>
    <row r="2036" spans="8:9" ht="15" x14ac:dyDescent="0.2">
      <c r="H2036" s="47">
        <v>640000208370001</v>
      </c>
      <c r="I2036" s="37" t="s">
        <v>1041</v>
      </c>
    </row>
    <row r="2037" spans="8:9" ht="15" x14ac:dyDescent="0.2">
      <c r="H2037" s="47">
        <v>640000208570001</v>
      </c>
      <c r="I2037" s="37" t="s">
        <v>2440</v>
      </c>
    </row>
    <row r="2038" spans="8:9" ht="15" x14ac:dyDescent="0.2">
      <c r="H2038" s="47">
        <v>640000301000319</v>
      </c>
      <c r="I2038" s="37" t="s">
        <v>1063</v>
      </c>
    </row>
    <row r="2039" spans="8:9" ht="15" x14ac:dyDescent="0.2">
      <c r="H2039" s="47">
        <v>640000302021033</v>
      </c>
      <c r="I2039" s="37" t="s">
        <v>1064</v>
      </c>
    </row>
    <row r="2040" spans="8:9" ht="15" x14ac:dyDescent="0.2">
      <c r="H2040" s="47">
        <v>640000302021042</v>
      </c>
      <c r="I2040" s="37" t="s">
        <v>1064</v>
      </c>
    </row>
    <row r="2041" spans="8:9" ht="15" x14ac:dyDescent="0.2">
      <c r="H2041" s="47">
        <v>640000302122001</v>
      </c>
      <c r="I2041" s="37" t="s">
        <v>1064</v>
      </c>
    </row>
    <row r="2042" spans="8:9" ht="15" x14ac:dyDescent="0.2">
      <c r="H2042" s="47">
        <v>640000302141001</v>
      </c>
      <c r="I2042" s="37" t="s">
        <v>1064</v>
      </c>
    </row>
    <row r="2043" spans="8:9" ht="15" x14ac:dyDescent="0.2">
      <c r="H2043" s="47">
        <v>640000302168001</v>
      </c>
      <c r="I2043" s="37" t="s">
        <v>1041</v>
      </c>
    </row>
    <row r="2044" spans="8:9" ht="15" x14ac:dyDescent="0.2">
      <c r="H2044" s="47">
        <v>640000302261010</v>
      </c>
      <c r="I2044" s="37" t="s">
        <v>1041</v>
      </c>
    </row>
    <row r="2045" spans="8:9" ht="15" x14ac:dyDescent="0.2">
      <c r="H2045" s="47">
        <v>640000302531003</v>
      </c>
      <c r="I2045" s="37" t="s">
        <v>1064</v>
      </c>
    </row>
    <row r="2046" spans="8:9" ht="15" x14ac:dyDescent="0.2">
      <c r="H2046" s="47">
        <v>640000302569004</v>
      </c>
      <c r="I2046" s="37" t="s">
        <v>1064</v>
      </c>
    </row>
    <row r="2047" spans="8:9" ht="15" x14ac:dyDescent="0.2">
      <c r="H2047" s="47">
        <v>640000307000319</v>
      </c>
      <c r="I2047" s="37" t="s">
        <v>1063</v>
      </c>
    </row>
    <row r="2048" spans="8:9" ht="15" x14ac:dyDescent="0.2">
      <c r="H2048" s="47">
        <v>640000307021033</v>
      </c>
      <c r="I2048" s="37" t="s">
        <v>1064</v>
      </c>
    </row>
    <row r="2049" spans="8:9" ht="15" x14ac:dyDescent="0.2">
      <c r="H2049" s="47">
        <v>640000307021042</v>
      </c>
      <c r="I2049" s="37" t="s">
        <v>1064</v>
      </c>
    </row>
    <row r="2050" spans="8:9" ht="15" x14ac:dyDescent="0.2">
      <c r="H2050" s="47">
        <v>640000307122001</v>
      </c>
      <c r="I2050" s="37" t="s">
        <v>1045</v>
      </c>
    </row>
    <row r="2051" spans="8:9" ht="15" x14ac:dyDescent="0.2">
      <c r="H2051" s="47">
        <v>640000307141001</v>
      </c>
      <c r="I2051" s="37" t="s">
        <v>1041</v>
      </c>
    </row>
    <row r="2052" spans="8:9" ht="15" x14ac:dyDescent="0.2">
      <c r="H2052" s="47">
        <v>640000307168001</v>
      </c>
      <c r="I2052" s="37" t="s">
        <v>1041</v>
      </c>
    </row>
    <row r="2053" spans="8:9" ht="15" x14ac:dyDescent="0.2">
      <c r="H2053" s="47">
        <v>640000307261010</v>
      </c>
      <c r="I2053" s="37" t="s">
        <v>1041</v>
      </c>
    </row>
    <row r="2054" spans="8:9" ht="15" x14ac:dyDescent="0.2">
      <c r="H2054" s="47">
        <v>640000307531003</v>
      </c>
      <c r="I2054" s="37" t="s">
        <v>1041</v>
      </c>
    </row>
    <row r="2055" spans="8:9" ht="15" x14ac:dyDescent="0.2">
      <c r="H2055" s="47">
        <v>640000307569004</v>
      </c>
      <c r="I2055" s="37" t="s">
        <v>1064</v>
      </c>
    </row>
    <row r="2056" spans="8:9" ht="15" x14ac:dyDescent="0.2">
      <c r="H2056" s="47">
        <v>640000502352001</v>
      </c>
      <c r="I2056" s="37" t="s">
        <v>1071</v>
      </c>
    </row>
    <row r="2057" spans="8:9" ht="15" x14ac:dyDescent="0.2">
      <c r="H2057" s="47">
        <v>640000507300001</v>
      </c>
      <c r="I2057" s="37" t="s">
        <v>1041</v>
      </c>
    </row>
    <row r="2058" spans="8:9" ht="15" x14ac:dyDescent="0.2">
      <c r="H2058" s="47">
        <v>640000507352001</v>
      </c>
      <c r="I2058" s="37" t="s">
        <v>1071</v>
      </c>
    </row>
    <row r="2059" spans="8:9" ht="15" x14ac:dyDescent="0.2">
      <c r="H2059" s="47">
        <v>640000508300001</v>
      </c>
      <c r="I2059" s="37" t="s">
        <v>1041</v>
      </c>
    </row>
    <row r="2060" spans="8:9" ht="15" x14ac:dyDescent="0.2">
      <c r="H2060" s="47">
        <v>640000508370001</v>
      </c>
      <c r="I2060" s="37" t="s">
        <v>1041</v>
      </c>
    </row>
    <row r="2061" spans="8:9" ht="15" x14ac:dyDescent="0.2">
      <c r="H2061" s="47">
        <v>640000748100001</v>
      </c>
      <c r="I2061" s="37" t="s">
        <v>1029</v>
      </c>
    </row>
    <row r="2062" spans="8:9" ht="15" x14ac:dyDescent="0.2">
      <c r="H2062" s="47">
        <v>640000748101001</v>
      </c>
      <c r="I2062" s="37" t="s">
        <v>1029</v>
      </c>
    </row>
    <row r="2063" spans="8:9" ht="15" x14ac:dyDescent="0.2">
      <c r="H2063" s="47">
        <v>640000748105001</v>
      </c>
      <c r="I2063" s="37" t="s">
        <v>1029</v>
      </c>
    </row>
    <row r="2064" spans="8:9" ht="15" x14ac:dyDescent="0.2">
      <c r="H2064" s="47">
        <v>640000748106001</v>
      </c>
      <c r="I2064" s="37" t="s">
        <v>1029</v>
      </c>
    </row>
    <row r="2065" spans="8:9" ht="15" x14ac:dyDescent="0.2">
      <c r="H2065" s="47">
        <v>640000748108001</v>
      </c>
      <c r="I2065" s="37" t="s">
        <v>1029</v>
      </c>
    </row>
    <row r="2066" spans="8:9" ht="15" x14ac:dyDescent="0.2">
      <c r="H2066" s="47">
        <v>640000748109001</v>
      </c>
      <c r="I2066" s="37" t="s">
        <v>1029</v>
      </c>
    </row>
    <row r="2067" spans="8:9" ht="15" x14ac:dyDescent="0.2">
      <c r="H2067" s="47">
        <v>640000748110001</v>
      </c>
      <c r="I2067" s="37" t="s">
        <v>1029</v>
      </c>
    </row>
    <row r="2068" spans="8:9" ht="15" x14ac:dyDescent="0.2">
      <c r="H2068" s="47">
        <v>640000748111001</v>
      </c>
      <c r="I2068" s="37" t="s">
        <v>1029</v>
      </c>
    </row>
    <row r="2069" spans="8:9" ht="15" x14ac:dyDescent="0.2">
      <c r="H2069" s="47">
        <v>640000748113001</v>
      </c>
      <c r="I2069" s="37" t="s">
        <v>1029</v>
      </c>
    </row>
    <row r="2070" spans="8:9" ht="15" x14ac:dyDescent="0.2">
      <c r="H2070" s="47">
        <v>640000748114001</v>
      </c>
      <c r="I2070" s="37" t="s">
        <v>1029</v>
      </c>
    </row>
    <row r="2071" spans="8:9" ht="15" x14ac:dyDescent="0.2">
      <c r="H2071" s="47">
        <v>640000748116001</v>
      </c>
      <c r="I2071" s="37" t="s">
        <v>1029</v>
      </c>
    </row>
    <row r="2072" spans="8:9" ht="15" x14ac:dyDescent="0.2">
      <c r="H2072" s="47">
        <v>640000748117001</v>
      </c>
      <c r="I2072" s="37" t="s">
        <v>1029</v>
      </c>
    </row>
    <row r="2073" spans="8:9" ht="15" x14ac:dyDescent="0.2">
      <c r="H2073" s="47">
        <v>640000748127001</v>
      </c>
      <c r="I2073" s="37" t="s">
        <v>1029</v>
      </c>
    </row>
    <row r="2074" spans="8:9" ht="15" x14ac:dyDescent="0.2">
      <c r="H2074" s="47">
        <v>640000748128001</v>
      </c>
      <c r="I2074" s="37" t="s">
        <v>1029</v>
      </c>
    </row>
    <row r="2075" spans="8:9" ht="15" x14ac:dyDescent="0.2">
      <c r="H2075" s="47">
        <v>640000748129001</v>
      </c>
      <c r="I2075" s="37" t="s">
        <v>1029</v>
      </c>
    </row>
    <row r="2076" spans="8:9" ht="15" x14ac:dyDescent="0.2">
      <c r="H2076" s="47">
        <v>640000748135001</v>
      </c>
      <c r="I2076" s="37" t="s">
        <v>1029</v>
      </c>
    </row>
    <row r="2077" spans="8:9" ht="15" x14ac:dyDescent="0.2">
      <c r="H2077" s="47">
        <v>640000748136001</v>
      </c>
      <c r="I2077" s="37" t="s">
        <v>1029</v>
      </c>
    </row>
    <row r="2078" spans="8:9" ht="15" x14ac:dyDescent="0.2">
      <c r="H2078" s="47">
        <v>640000748141001</v>
      </c>
      <c r="I2078" s="37" t="s">
        <v>1029</v>
      </c>
    </row>
    <row r="2079" spans="8:9" ht="15" x14ac:dyDescent="0.2">
      <c r="H2079" s="47">
        <v>640000748142001</v>
      </c>
      <c r="I2079" s="37" t="s">
        <v>1029</v>
      </c>
    </row>
    <row r="2080" spans="8:9" ht="15" x14ac:dyDescent="0.2">
      <c r="H2080" s="47">
        <v>640000748143001</v>
      </c>
      <c r="I2080" s="37" t="s">
        <v>1029</v>
      </c>
    </row>
    <row r="2081" spans="8:9" ht="15" x14ac:dyDescent="0.2">
      <c r="H2081" s="47">
        <v>640000748144001</v>
      </c>
      <c r="I2081" s="37" t="s">
        <v>1029</v>
      </c>
    </row>
    <row r="2082" spans="8:9" ht="15" x14ac:dyDescent="0.2">
      <c r="H2082" s="47">
        <v>640000748147001</v>
      </c>
      <c r="I2082" s="37" t="s">
        <v>1029</v>
      </c>
    </row>
    <row r="2083" spans="8:9" ht="15" x14ac:dyDescent="0.2">
      <c r="H2083" s="47">
        <v>640000748148001</v>
      </c>
      <c r="I2083" s="37" t="s">
        <v>1029</v>
      </c>
    </row>
    <row r="2084" spans="8:9" ht="15" x14ac:dyDescent="0.2">
      <c r="H2084" s="47">
        <v>640000748149001</v>
      </c>
      <c r="I2084" s="37" t="s">
        <v>1029</v>
      </c>
    </row>
    <row r="2085" spans="8:9" ht="15" x14ac:dyDescent="0.2">
      <c r="H2085" s="47">
        <v>640000748150001</v>
      </c>
      <c r="I2085" s="37" t="s">
        <v>1029</v>
      </c>
    </row>
    <row r="2086" spans="8:9" ht="15" x14ac:dyDescent="0.2">
      <c r="H2086" s="47">
        <v>640000748151001</v>
      </c>
      <c r="I2086" s="37" t="s">
        <v>1029</v>
      </c>
    </row>
    <row r="2087" spans="8:9" ht="15" x14ac:dyDescent="0.2">
      <c r="H2087" s="47">
        <v>640000748152001</v>
      </c>
      <c r="I2087" s="37" t="s">
        <v>1029</v>
      </c>
    </row>
    <row r="2088" spans="8:9" ht="15" x14ac:dyDescent="0.2">
      <c r="H2088" s="47">
        <v>640000748153001</v>
      </c>
      <c r="I2088" s="37" t="s">
        <v>1029</v>
      </c>
    </row>
    <row r="2089" spans="8:9" ht="15" x14ac:dyDescent="0.2">
      <c r="H2089" s="47">
        <v>640000748154001</v>
      </c>
      <c r="I2089" s="37" t="s">
        <v>1029</v>
      </c>
    </row>
    <row r="2090" spans="8:9" ht="15" x14ac:dyDescent="0.2">
      <c r="H2090" s="47">
        <v>640000748156001</v>
      </c>
      <c r="I2090" s="37" t="s">
        <v>1029</v>
      </c>
    </row>
    <row r="2091" spans="8:9" ht="15" x14ac:dyDescent="0.2">
      <c r="H2091" s="47">
        <v>640000748157001</v>
      </c>
      <c r="I2091" s="37" t="s">
        <v>1029</v>
      </c>
    </row>
    <row r="2092" spans="8:9" ht="15" x14ac:dyDescent="0.2">
      <c r="H2092" s="47">
        <v>640000748158001</v>
      </c>
      <c r="I2092" s="37" t="s">
        <v>1029</v>
      </c>
    </row>
    <row r="2093" spans="8:9" ht="15" x14ac:dyDescent="0.2">
      <c r="H2093" s="47">
        <v>640000748159001</v>
      </c>
      <c r="I2093" s="37" t="s">
        <v>1029</v>
      </c>
    </row>
    <row r="2094" spans="8:9" ht="15" x14ac:dyDescent="0.2">
      <c r="H2094" s="47">
        <v>640000748164001</v>
      </c>
      <c r="I2094" s="37" t="s">
        <v>1029</v>
      </c>
    </row>
    <row r="2095" spans="8:9" ht="15" x14ac:dyDescent="0.2">
      <c r="H2095" s="47">
        <v>640000748170001</v>
      </c>
      <c r="I2095" s="37" t="s">
        <v>1029</v>
      </c>
    </row>
    <row r="2096" spans="8:9" ht="15" x14ac:dyDescent="0.2">
      <c r="H2096" s="47">
        <v>640000748175001</v>
      </c>
      <c r="I2096" s="37" t="s">
        <v>1029</v>
      </c>
    </row>
    <row r="2097" spans="8:9" ht="15" x14ac:dyDescent="0.2">
      <c r="H2097" s="47">
        <v>640000748207001</v>
      </c>
      <c r="I2097" s="37" t="s">
        <v>1041</v>
      </c>
    </row>
    <row r="2098" spans="8:9" ht="15" x14ac:dyDescent="0.2">
      <c r="H2098" s="47">
        <v>640000748212001</v>
      </c>
      <c r="I2098" s="37" t="s">
        <v>1041</v>
      </c>
    </row>
    <row r="2099" spans="8:9" ht="15" x14ac:dyDescent="0.2">
      <c r="H2099" s="47">
        <v>640000748215001</v>
      </c>
      <c r="I2099" s="37" t="s">
        <v>1041</v>
      </c>
    </row>
    <row r="2100" spans="8:9" ht="15" x14ac:dyDescent="0.2">
      <c r="H2100" s="47">
        <v>640000748219001</v>
      </c>
      <c r="I2100" s="37" t="s">
        <v>1041</v>
      </c>
    </row>
    <row r="2101" spans="8:9" ht="15" x14ac:dyDescent="0.2">
      <c r="H2101" s="47">
        <v>640000748221001</v>
      </c>
      <c r="I2101" s="37" t="s">
        <v>1041</v>
      </c>
    </row>
    <row r="2102" spans="8:9" ht="15" x14ac:dyDescent="0.2">
      <c r="H2102" s="47">
        <v>640000748222001</v>
      </c>
      <c r="I2102" s="37" t="s">
        <v>1041</v>
      </c>
    </row>
    <row r="2103" spans="8:9" ht="15" x14ac:dyDescent="0.2">
      <c r="H2103" s="47">
        <v>640000748223001</v>
      </c>
      <c r="I2103" s="37" t="s">
        <v>1041</v>
      </c>
    </row>
    <row r="2104" spans="8:9" ht="15" x14ac:dyDescent="0.2">
      <c r="H2104" s="47">
        <v>640000748224001</v>
      </c>
      <c r="I2104" s="37" t="s">
        <v>1041</v>
      </c>
    </row>
    <row r="2105" spans="8:9" ht="15" x14ac:dyDescent="0.2">
      <c r="H2105" s="47">
        <v>640000748225001</v>
      </c>
      <c r="I2105" s="37" t="s">
        <v>1041</v>
      </c>
    </row>
    <row r="2106" spans="8:9" ht="15" x14ac:dyDescent="0.2">
      <c r="H2106" s="47">
        <v>640000748226001</v>
      </c>
      <c r="I2106" s="37" t="s">
        <v>1041</v>
      </c>
    </row>
    <row r="2107" spans="8:9" ht="15" x14ac:dyDescent="0.2">
      <c r="H2107" s="47">
        <v>640000748234001</v>
      </c>
      <c r="I2107" s="37" t="s">
        <v>1041</v>
      </c>
    </row>
    <row r="2108" spans="8:9" ht="15" x14ac:dyDescent="0.2">
      <c r="H2108" s="47">
        <v>640000748238001</v>
      </c>
      <c r="I2108" s="37" t="s">
        <v>1041</v>
      </c>
    </row>
    <row r="2109" spans="8:9" ht="15" x14ac:dyDescent="0.2">
      <c r="H2109" s="47">
        <v>640000748239001</v>
      </c>
      <c r="I2109" s="37" t="s">
        <v>1041</v>
      </c>
    </row>
    <row r="2110" spans="8:9" ht="15" x14ac:dyDescent="0.2">
      <c r="H2110" s="47">
        <v>640000748247001</v>
      </c>
      <c r="I2110" s="37" t="s">
        <v>1041</v>
      </c>
    </row>
    <row r="2111" spans="8:9" ht="15" x14ac:dyDescent="0.2">
      <c r="H2111" s="47">
        <v>640000748254001</v>
      </c>
      <c r="I2111" s="37" t="s">
        <v>1041</v>
      </c>
    </row>
    <row r="2112" spans="8:9" ht="15" x14ac:dyDescent="0.2">
      <c r="H2112" s="47">
        <v>640000748257001</v>
      </c>
      <c r="I2112" s="37" t="s">
        <v>1041</v>
      </c>
    </row>
    <row r="2113" spans="8:9" ht="15" x14ac:dyDescent="0.2">
      <c r="H2113" s="47">
        <v>640000748260001</v>
      </c>
      <c r="I2113" s="37" t="s">
        <v>1041</v>
      </c>
    </row>
    <row r="2114" spans="8:9" ht="15" x14ac:dyDescent="0.2">
      <c r="H2114" s="47">
        <v>640000748261001</v>
      </c>
      <c r="I2114" s="37" t="s">
        <v>1041</v>
      </c>
    </row>
    <row r="2115" spans="8:9" ht="15" x14ac:dyDescent="0.2">
      <c r="H2115" s="47">
        <v>640000748265001</v>
      </c>
      <c r="I2115" s="37" t="s">
        <v>1041</v>
      </c>
    </row>
    <row r="2116" spans="8:9" ht="15" x14ac:dyDescent="0.2">
      <c r="H2116" s="47">
        <v>640000748266001</v>
      </c>
      <c r="I2116" s="37" t="s">
        <v>1041</v>
      </c>
    </row>
    <row r="2117" spans="8:9" ht="15" x14ac:dyDescent="0.2">
      <c r="H2117" s="47">
        <v>640000748470001</v>
      </c>
      <c r="I2117" s="37" t="s">
        <v>1094</v>
      </c>
    </row>
    <row r="2118" spans="8:9" ht="15" x14ac:dyDescent="0.2">
      <c r="H2118" s="47">
        <v>640000807641111</v>
      </c>
      <c r="I2118" s="37" t="s">
        <v>1135</v>
      </c>
    </row>
    <row r="2119" spans="8:9" ht="15" x14ac:dyDescent="0.2">
      <c r="H2119" s="47">
        <v>640000809641111</v>
      </c>
      <c r="I2119" s="37" t="s">
        <v>1135</v>
      </c>
    </row>
    <row r="2120" spans="8:9" ht="15" x14ac:dyDescent="0.2">
      <c r="H2120" s="47">
        <v>640000907642222</v>
      </c>
      <c r="I2120" s="37" t="s">
        <v>1096</v>
      </c>
    </row>
    <row r="2121" spans="8:9" ht="15" x14ac:dyDescent="0.2">
      <c r="H2121" s="47">
        <v>640000907900000</v>
      </c>
      <c r="I2121" s="37" t="s">
        <v>1096</v>
      </c>
    </row>
    <row r="2122" spans="8:9" ht="15" x14ac:dyDescent="0.2">
      <c r="H2122" s="47">
        <v>640000909642222</v>
      </c>
      <c r="I2122" s="37" t="s">
        <v>1096</v>
      </c>
    </row>
    <row r="2123" spans="8:9" ht="15" x14ac:dyDescent="0.2">
      <c r="H2123" s="47">
        <v>650000101000503</v>
      </c>
      <c r="I2123" s="37" t="s">
        <v>1029</v>
      </c>
    </row>
    <row r="2124" spans="8:9" ht="15" x14ac:dyDescent="0.2">
      <c r="H2124" s="47">
        <v>650000107100000</v>
      </c>
      <c r="I2124" s="37" t="s">
        <v>1029</v>
      </c>
    </row>
    <row r="2125" spans="8:9" ht="15" x14ac:dyDescent="0.2">
      <c r="H2125" s="47">
        <v>650000202021039</v>
      </c>
      <c r="I2125" s="37" t="s">
        <v>1041</v>
      </c>
    </row>
    <row r="2126" spans="8:9" ht="15" x14ac:dyDescent="0.2">
      <c r="H2126" s="47">
        <v>650000202021065</v>
      </c>
      <c r="I2126" s="37" t="s">
        <v>1041</v>
      </c>
    </row>
    <row r="2127" spans="8:9" ht="15" x14ac:dyDescent="0.2">
      <c r="H2127" s="47">
        <v>650000202261001</v>
      </c>
      <c r="I2127" s="37" t="s">
        <v>1041</v>
      </c>
    </row>
    <row r="2128" spans="8:9" ht="15" x14ac:dyDescent="0.2">
      <c r="H2128" s="47">
        <v>650000202339118</v>
      </c>
      <c r="I2128" s="37" t="s">
        <v>1041</v>
      </c>
    </row>
    <row r="2129" spans="8:9" ht="15" x14ac:dyDescent="0.2">
      <c r="H2129" s="47">
        <v>650000202516011</v>
      </c>
      <c r="I2129" s="37" t="s">
        <v>1041</v>
      </c>
    </row>
    <row r="2130" spans="8:9" ht="15" x14ac:dyDescent="0.2">
      <c r="H2130" s="47">
        <v>650000207021039</v>
      </c>
      <c r="I2130" s="37" t="s">
        <v>1041</v>
      </c>
    </row>
    <row r="2131" spans="8:9" ht="15" x14ac:dyDescent="0.2">
      <c r="H2131" s="47">
        <v>650000207122022</v>
      </c>
      <c r="I2131" s="37" t="s">
        <v>1045</v>
      </c>
    </row>
    <row r="2132" spans="8:9" ht="15" x14ac:dyDescent="0.2">
      <c r="H2132" s="47">
        <v>650000207202400</v>
      </c>
      <c r="I2132" s="37" t="s">
        <v>1041</v>
      </c>
    </row>
    <row r="2133" spans="8:9" ht="15" x14ac:dyDescent="0.2">
      <c r="H2133" s="47">
        <v>650000207203400</v>
      </c>
      <c r="I2133" s="37" t="s">
        <v>1045</v>
      </c>
    </row>
    <row r="2134" spans="8:9" ht="15" x14ac:dyDescent="0.2">
      <c r="H2134" s="47">
        <v>650000207261001</v>
      </c>
      <c r="I2134" s="37" t="s">
        <v>1041</v>
      </c>
    </row>
    <row r="2135" spans="8:9" ht="15" x14ac:dyDescent="0.2">
      <c r="H2135" s="47">
        <v>650000207339118</v>
      </c>
      <c r="I2135" s="37" t="s">
        <v>1041</v>
      </c>
    </row>
    <row r="2136" spans="8:9" ht="15" x14ac:dyDescent="0.2">
      <c r="H2136" s="47">
        <v>650000207516011</v>
      </c>
      <c r="I2136" s="37" t="s">
        <v>1041</v>
      </c>
    </row>
    <row r="2137" spans="8:9" ht="15" x14ac:dyDescent="0.2">
      <c r="H2137" s="47">
        <v>650000748516011</v>
      </c>
      <c r="I2137" s="37" t="s">
        <v>1041</v>
      </c>
    </row>
    <row r="2138" spans="8:9" ht="15" x14ac:dyDescent="0.2">
      <c r="H2138" s="47">
        <v>650000807000001</v>
      </c>
      <c r="I2138" s="37" t="s">
        <v>1135</v>
      </c>
    </row>
    <row r="2139" spans="8:9" ht="15" x14ac:dyDescent="0.2">
      <c r="H2139" s="47">
        <v>650000809000001</v>
      </c>
      <c r="I2139" s="37" t="s">
        <v>1135</v>
      </c>
    </row>
    <row r="2140" spans="8:9" ht="15" x14ac:dyDescent="0.2">
      <c r="H2140" s="47">
        <v>650000907900000</v>
      </c>
      <c r="I2140" s="37" t="s">
        <v>1096</v>
      </c>
    </row>
    <row r="2141" spans="8:9" ht="15" x14ac:dyDescent="0.2">
      <c r="H2141" s="47">
        <v>650000909000002</v>
      </c>
      <c r="I2141" s="37" t="s">
        <v>1096</v>
      </c>
    </row>
    <row r="2142" spans="8:9" ht="15" x14ac:dyDescent="0.2">
      <c r="H2142" s="47">
        <v>670000101000328</v>
      </c>
      <c r="I2142" s="37" t="s">
        <v>1029</v>
      </c>
    </row>
    <row r="2143" spans="8:9" ht="15" x14ac:dyDescent="0.2">
      <c r="H2143" s="47">
        <v>670000202021017</v>
      </c>
      <c r="I2143" s="37" t="s">
        <v>1041</v>
      </c>
    </row>
    <row r="2144" spans="8:9" ht="15" x14ac:dyDescent="0.2">
      <c r="H2144" s="47">
        <v>670000202122026</v>
      </c>
      <c r="I2144" s="37" t="s">
        <v>1045</v>
      </c>
    </row>
    <row r="2145" spans="8:9" ht="15" x14ac:dyDescent="0.2">
      <c r="H2145" s="47">
        <v>670000202261025</v>
      </c>
      <c r="I2145" s="37" t="s">
        <v>1041</v>
      </c>
    </row>
    <row r="2146" spans="8:9" ht="15" x14ac:dyDescent="0.2">
      <c r="H2146" s="47">
        <v>670000202516013</v>
      </c>
      <c r="I2146" s="37" t="s">
        <v>1041</v>
      </c>
    </row>
    <row r="2147" spans="8:9" ht="15" x14ac:dyDescent="0.2">
      <c r="H2147" s="47">
        <v>670000202639027</v>
      </c>
      <c r="I2147" s="37" t="s">
        <v>1041</v>
      </c>
    </row>
    <row r="2148" spans="8:9" ht="15" x14ac:dyDescent="0.2">
      <c r="H2148" s="47">
        <v>670000207516013</v>
      </c>
      <c r="I2148" s="37" t="s">
        <v>1041</v>
      </c>
    </row>
    <row r="2149" spans="8:9" ht="15" x14ac:dyDescent="0.2">
      <c r="H2149" s="47">
        <v>670000207622701</v>
      </c>
      <c r="I2149" s="37" t="s">
        <v>1041</v>
      </c>
    </row>
    <row r="2150" spans="8:9" ht="15" x14ac:dyDescent="0.2">
      <c r="H2150" s="47">
        <v>670000207652701</v>
      </c>
      <c r="I2150" s="37" t="s">
        <v>1041</v>
      </c>
    </row>
    <row r="2151" spans="8:9" ht="15" x14ac:dyDescent="0.2">
      <c r="H2151" s="47">
        <v>670000208302701</v>
      </c>
      <c r="I2151" s="37" t="s">
        <v>1041</v>
      </c>
    </row>
    <row r="2152" spans="8:9" ht="15" x14ac:dyDescent="0.2">
      <c r="H2152" s="47">
        <v>670000208622701</v>
      </c>
      <c r="I2152" s="37" t="s">
        <v>1041</v>
      </c>
    </row>
    <row r="2153" spans="8:9" ht="15" x14ac:dyDescent="0.2">
      <c r="H2153" s="47">
        <v>670000208632701</v>
      </c>
      <c r="I2153" s="37" t="s">
        <v>1041</v>
      </c>
    </row>
    <row r="2154" spans="8:9" ht="15" x14ac:dyDescent="0.2">
      <c r="H2154" s="47">
        <v>670000208652701</v>
      </c>
      <c r="I2154" s="37" t="s">
        <v>1041</v>
      </c>
    </row>
    <row r="2155" spans="8:9" ht="15" x14ac:dyDescent="0.2">
      <c r="H2155" s="47">
        <v>670000208662701</v>
      </c>
      <c r="I2155" s="37" t="s">
        <v>1041</v>
      </c>
    </row>
    <row r="2156" spans="8:9" ht="15" x14ac:dyDescent="0.2">
      <c r="H2156" s="47">
        <v>670000742605999</v>
      </c>
      <c r="I2156" s="37" t="s">
        <v>1041</v>
      </c>
    </row>
    <row r="2157" spans="8:9" ht="15" x14ac:dyDescent="0.2">
      <c r="H2157" s="47">
        <v>670000747621101</v>
      </c>
      <c r="I2157" s="37" t="s">
        <v>1094</v>
      </c>
    </row>
    <row r="2158" spans="8:9" ht="15" x14ac:dyDescent="0.2">
      <c r="H2158" s="47">
        <v>670000747651101</v>
      </c>
      <c r="I2158" s="37" t="s">
        <v>1094</v>
      </c>
    </row>
    <row r="2159" spans="8:9" ht="15" x14ac:dyDescent="0.2">
      <c r="H2159" s="47">
        <v>670000747651102</v>
      </c>
      <c r="I2159" s="37" t="s">
        <v>1094</v>
      </c>
    </row>
    <row r="2160" spans="8:9" ht="15" x14ac:dyDescent="0.2">
      <c r="H2160" s="47">
        <v>670000748006001</v>
      </c>
      <c r="I2160" s="37" t="s">
        <v>1029</v>
      </c>
    </row>
    <row r="2161" spans="8:9" ht="15" x14ac:dyDescent="0.2">
      <c r="H2161" s="47">
        <v>670000748110002</v>
      </c>
      <c r="I2161" s="37" t="s">
        <v>1029</v>
      </c>
    </row>
    <row r="2162" spans="8:9" ht="15" x14ac:dyDescent="0.2">
      <c r="H2162" s="47">
        <v>670000748110004</v>
      </c>
      <c r="I2162" s="37" t="s">
        <v>1029</v>
      </c>
    </row>
    <row r="2163" spans="8:9" ht="15" x14ac:dyDescent="0.2">
      <c r="H2163" s="47">
        <v>670000748110006</v>
      </c>
      <c r="I2163" s="37" t="s">
        <v>1029</v>
      </c>
    </row>
    <row r="2164" spans="8:9" ht="15" x14ac:dyDescent="0.2">
      <c r="H2164" s="47">
        <v>670000748224001</v>
      </c>
      <c r="I2164" s="37" t="s">
        <v>1029</v>
      </c>
    </row>
    <row r="2165" spans="8:9" ht="15" x14ac:dyDescent="0.2">
      <c r="H2165" s="47">
        <v>670000748621101</v>
      </c>
      <c r="I2165" s="37" t="s">
        <v>1094</v>
      </c>
    </row>
    <row r="2166" spans="8:9" ht="15" x14ac:dyDescent="0.2">
      <c r="H2166" s="47">
        <v>670000748622701</v>
      </c>
      <c r="I2166" s="37" t="s">
        <v>1094</v>
      </c>
    </row>
    <row r="2167" spans="8:9" ht="15" x14ac:dyDescent="0.2">
      <c r="H2167" s="47">
        <v>670000748631101</v>
      </c>
      <c r="I2167" s="37" t="s">
        <v>1094</v>
      </c>
    </row>
    <row r="2168" spans="8:9" ht="15" x14ac:dyDescent="0.2">
      <c r="H2168" s="47">
        <v>670000748651101</v>
      </c>
      <c r="I2168" s="37" t="s">
        <v>1094</v>
      </c>
    </row>
    <row r="2169" spans="8:9" ht="15" x14ac:dyDescent="0.2">
      <c r="H2169" s="47">
        <v>670000748651102</v>
      </c>
      <c r="I2169" s="37" t="s">
        <v>1094</v>
      </c>
    </row>
    <row r="2170" spans="8:9" ht="15" x14ac:dyDescent="0.2">
      <c r="H2170" s="47">
        <v>670000748661101</v>
      </c>
      <c r="I2170" s="37" t="s">
        <v>1094</v>
      </c>
    </row>
    <row r="2171" spans="8:9" ht="15" x14ac:dyDescent="0.2">
      <c r="H2171" s="47">
        <v>670000809130012</v>
      </c>
      <c r="I2171" s="37" t="s">
        <v>1135</v>
      </c>
    </row>
    <row r="2172" spans="8:9" ht="15" x14ac:dyDescent="0.2">
      <c r="H2172" s="47">
        <v>670000909670111</v>
      </c>
      <c r="I2172" s="37" t="s">
        <v>1096</v>
      </c>
    </row>
    <row r="2173" spans="8:9" ht="15" x14ac:dyDescent="0.2">
      <c r="H2173" s="47">
        <v>680000101000298</v>
      </c>
      <c r="I2173" s="37" t="s">
        <v>1029</v>
      </c>
    </row>
    <row r="2174" spans="8:9" ht="15" x14ac:dyDescent="0.2">
      <c r="H2174" s="47">
        <v>680000107100000</v>
      </c>
      <c r="I2174" s="37" t="s">
        <v>1029</v>
      </c>
    </row>
    <row r="2175" spans="8:9" ht="15" x14ac:dyDescent="0.2">
      <c r="H2175" s="47">
        <v>680000157100031</v>
      </c>
      <c r="I2175" s="37" t="s">
        <v>1030</v>
      </c>
    </row>
    <row r="2176" spans="8:9" ht="15" x14ac:dyDescent="0.2">
      <c r="H2176" s="47">
        <v>680000158100031</v>
      </c>
      <c r="I2176" s="37" t="s">
        <v>1030</v>
      </c>
    </row>
    <row r="2177" spans="8:9" ht="15" x14ac:dyDescent="0.2">
      <c r="H2177" s="47">
        <v>680000202003001</v>
      </c>
      <c r="I2177" s="37" t="s">
        <v>1041</v>
      </c>
    </row>
    <row r="2178" spans="8:9" ht="15" x14ac:dyDescent="0.2">
      <c r="H2178" s="47">
        <v>680000202021010</v>
      </c>
      <c r="I2178" s="37" t="s">
        <v>1041</v>
      </c>
    </row>
    <row r="2179" spans="8:9" ht="15" x14ac:dyDescent="0.2">
      <c r="H2179" s="47">
        <v>680000202122018</v>
      </c>
      <c r="I2179" s="37" t="s">
        <v>1045</v>
      </c>
    </row>
    <row r="2180" spans="8:9" ht="15" x14ac:dyDescent="0.2">
      <c r="H2180" s="47">
        <v>680000202126001</v>
      </c>
      <c r="I2180" s="37" t="s">
        <v>1041</v>
      </c>
    </row>
    <row r="2181" spans="8:9" ht="15" x14ac:dyDescent="0.2">
      <c r="H2181" s="47">
        <v>680000202339094</v>
      </c>
      <c r="I2181" s="37" t="s">
        <v>1041</v>
      </c>
    </row>
    <row r="2182" spans="8:9" ht="15" x14ac:dyDescent="0.2">
      <c r="H2182" s="47">
        <v>680000202339950</v>
      </c>
      <c r="I2182" s="37" t="s">
        <v>1041</v>
      </c>
    </row>
    <row r="2183" spans="8:9" ht="15" x14ac:dyDescent="0.2">
      <c r="H2183" s="47">
        <v>680000202474001</v>
      </c>
      <c r="I2183" s="37" t="s">
        <v>1041</v>
      </c>
    </row>
    <row r="2184" spans="8:9" ht="15" x14ac:dyDescent="0.2">
      <c r="H2184" s="47">
        <v>680000202509001</v>
      </c>
      <c r="I2184" s="37" t="s">
        <v>1041</v>
      </c>
    </row>
    <row r="2185" spans="8:9" ht="15" x14ac:dyDescent="0.2">
      <c r="H2185" s="47">
        <v>680000202522001</v>
      </c>
      <c r="I2185" s="37" t="s">
        <v>1041</v>
      </c>
    </row>
    <row r="2186" spans="8:9" ht="15" x14ac:dyDescent="0.2">
      <c r="H2186" s="47">
        <v>680000202565006</v>
      </c>
      <c r="I2186" s="37" t="s">
        <v>1041</v>
      </c>
    </row>
    <row r="2187" spans="8:9" ht="15" x14ac:dyDescent="0.2">
      <c r="H2187" s="47">
        <v>680000202579001</v>
      </c>
      <c r="I2187" s="37" t="s">
        <v>1041</v>
      </c>
    </row>
    <row r="2188" spans="8:9" ht="15" x14ac:dyDescent="0.2">
      <c r="H2188" s="47">
        <v>680000207003001</v>
      </c>
      <c r="I2188" s="37" t="s">
        <v>1041</v>
      </c>
    </row>
    <row r="2189" spans="8:9" ht="15" x14ac:dyDescent="0.2">
      <c r="H2189" s="47">
        <v>680000207021010</v>
      </c>
      <c r="I2189" s="37" t="s">
        <v>1041</v>
      </c>
    </row>
    <row r="2190" spans="8:9" ht="15" x14ac:dyDescent="0.2">
      <c r="H2190" s="47">
        <v>680000207122018</v>
      </c>
      <c r="I2190" s="37" t="s">
        <v>1045</v>
      </c>
    </row>
    <row r="2191" spans="8:9" ht="15" x14ac:dyDescent="0.2">
      <c r="H2191" s="47">
        <v>680000207202400</v>
      </c>
      <c r="I2191" s="37" t="s">
        <v>1041</v>
      </c>
    </row>
    <row r="2192" spans="8:9" ht="15" x14ac:dyDescent="0.2">
      <c r="H2192" s="47">
        <v>680000207339094</v>
      </c>
      <c r="I2192" s="37" t="s">
        <v>1041</v>
      </c>
    </row>
    <row r="2193" spans="8:9" ht="15" x14ac:dyDescent="0.2">
      <c r="H2193" s="47">
        <v>680000207474001</v>
      </c>
      <c r="I2193" s="37" t="s">
        <v>1041</v>
      </c>
    </row>
    <row r="2194" spans="8:9" ht="15" x14ac:dyDescent="0.2">
      <c r="H2194" s="47">
        <v>680000207509001</v>
      </c>
      <c r="I2194" s="37" t="s">
        <v>1041</v>
      </c>
    </row>
    <row r="2195" spans="8:9" ht="15" x14ac:dyDescent="0.2">
      <c r="H2195" s="47">
        <v>680000207522001</v>
      </c>
      <c r="I2195" s="37" t="s">
        <v>1041</v>
      </c>
    </row>
    <row r="2196" spans="8:9" ht="15" x14ac:dyDescent="0.2">
      <c r="H2196" s="47">
        <v>680000207565006</v>
      </c>
      <c r="I2196" s="37" t="s">
        <v>1041</v>
      </c>
    </row>
    <row r="2197" spans="8:9" ht="15" x14ac:dyDescent="0.2">
      <c r="H2197" s="47">
        <v>680000207579001</v>
      </c>
      <c r="I2197" s="37" t="s">
        <v>1041</v>
      </c>
    </row>
    <row r="2198" spans="8:9" ht="15" x14ac:dyDescent="0.2">
      <c r="H2198" s="47">
        <v>680000742605999</v>
      </c>
      <c r="I2198" s="37" t="s">
        <v>1041</v>
      </c>
    </row>
    <row r="2199" spans="8:9" ht="15" x14ac:dyDescent="0.2">
      <c r="H2199" s="47">
        <v>680000747100031</v>
      </c>
      <c r="I2199" s="37" t="s">
        <v>2437</v>
      </c>
    </row>
    <row r="2200" spans="8:9" ht="15" x14ac:dyDescent="0.2">
      <c r="H2200" s="47">
        <v>680000748680001</v>
      </c>
      <c r="I2200" s="37" t="s">
        <v>1041</v>
      </c>
    </row>
    <row r="2201" spans="8:9" ht="15" x14ac:dyDescent="0.2">
      <c r="H2201" s="47">
        <v>680000807003001</v>
      </c>
      <c r="I2201" s="37" t="s">
        <v>1135</v>
      </c>
    </row>
    <row r="2202" spans="8:9" ht="15" x14ac:dyDescent="0.2">
      <c r="H2202" s="47">
        <v>680000807021010</v>
      </c>
      <c r="I2202" s="37" t="s">
        <v>1135</v>
      </c>
    </row>
    <row r="2203" spans="8:9" ht="15" x14ac:dyDescent="0.2">
      <c r="H2203" s="47">
        <v>680000809000298</v>
      </c>
      <c r="I2203" s="37" t="s">
        <v>1135</v>
      </c>
    </row>
    <row r="2204" spans="8:9" ht="15" x14ac:dyDescent="0.2">
      <c r="H2204" s="47">
        <v>680000809003001</v>
      </c>
      <c r="I2204" s="37" t="s">
        <v>1135</v>
      </c>
    </row>
    <row r="2205" spans="8:9" ht="15" x14ac:dyDescent="0.2">
      <c r="H2205" s="47">
        <v>680000809021010</v>
      </c>
      <c r="I2205" s="37" t="s">
        <v>1135</v>
      </c>
    </row>
    <row r="2206" spans="8:9" ht="15" x14ac:dyDescent="0.2">
      <c r="H2206" s="47">
        <v>680000809122018</v>
      </c>
      <c r="I2206" s="37" t="s">
        <v>1135</v>
      </c>
    </row>
    <row r="2207" spans="8:9" ht="15" x14ac:dyDescent="0.2">
      <c r="H2207" s="47">
        <v>680000907900000</v>
      </c>
      <c r="I2207" s="37" t="s">
        <v>1096</v>
      </c>
    </row>
    <row r="2208" spans="8:9" ht="15" x14ac:dyDescent="0.2">
      <c r="H2208" s="47">
        <v>680000909680007</v>
      </c>
      <c r="I2208" s="37" t="s">
        <v>1096</v>
      </c>
    </row>
    <row r="2209" spans="8:9" ht="15" x14ac:dyDescent="0.2">
      <c r="H2209" s="47">
        <v>700000101000361</v>
      </c>
      <c r="I2209" s="37" t="s">
        <v>1029</v>
      </c>
    </row>
    <row r="2210" spans="8:9" ht="15" x14ac:dyDescent="0.2">
      <c r="H2210" s="47">
        <v>700000101000364</v>
      </c>
      <c r="I2210" s="37" t="s">
        <v>1029</v>
      </c>
    </row>
    <row r="2211" spans="8:9" ht="15" x14ac:dyDescent="0.2">
      <c r="H2211" s="47">
        <v>700000101000365</v>
      </c>
      <c r="I2211" s="37" t="s">
        <v>1029</v>
      </c>
    </row>
    <row r="2212" spans="8:9" ht="15" x14ac:dyDescent="0.2">
      <c r="H2212" s="47">
        <v>700000101000908</v>
      </c>
      <c r="I2212" s="37" t="s">
        <v>1029</v>
      </c>
    </row>
    <row r="2213" spans="8:9" ht="15" x14ac:dyDescent="0.2">
      <c r="H2213" s="47">
        <v>700000101000935</v>
      </c>
      <c r="I2213" s="37" t="s">
        <v>1029</v>
      </c>
    </row>
    <row r="2214" spans="8:9" ht="15" x14ac:dyDescent="0.2">
      <c r="H2214" s="47">
        <v>700000107100000</v>
      </c>
      <c r="I2214" s="37" t="s">
        <v>1029</v>
      </c>
    </row>
    <row r="2215" spans="8:9" ht="15" x14ac:dyDescent="0.2">
      <c r="H2215" s="47">
        <v>700000108000364</v>
      </c>
      <c r="I2215" s="37" t="s">
        <v>1029</v>
      </c>
    </row>
    <row r="2216" spans="8:9" ht="15" x14ac:dyDescent="0.2">
      <c r="H2216" s="47">
        <v>700000202021067</v>
      </c>
      <c r="I2216" s="37" t="s">
        <v>1038</v>
      </c>
    </row>
    <row r="2217" spans="8:9" ht="15" x14ac:dyDescent="0.2">
      <c r="H2217" s="47">
        <v>700000202148001</v>
      </c>
      <c r="I2217" s="37" t="s">
        <v>1038</v>
      </c>
    </row>
    <row r="2218" spans="8:9" ht="15" x14ac:dyDescent="0.2">
      <c r="H2218" s="47">
        <v>700000202261027</v>
      </c>
      <c r="I2218" s="37" t="s">
        <v>1038</v>
      </c>
    </row>
    <row r="2219" spans="8:9" ht="15" x14ac:dyDescent="0.2">
      <c r="H2219" s="47">
        <v>700000202339063</v>
      </c>
      <c r="I2219" s="37" t="s">
        <v>1038</v>
      </c>
    </row>
    <row r="2220" spans="8:9" ht="15" x14ac:dyDescent="0.2">
      <c r="H2220" s="47">
        <v>700000202523001</v>
      </c>
      <c r="I2220" s="37" t="s">
        <v>1038</v>
      </c>
    </row>
    <row r="2221" spans="8:9" ht="15" x14ac:dyDescent="0.2">
      <c r="H2221" s="47">
        <v>700000202606001</v>
      </c>
      <c r="I2221" s="37" t="s">
        <v>1038</v>
      </c>
    </row>
    <row r="2222" spans="8:9" ht="15" x14ac:dyDescent="0.2">
      <c r="H2222" s="47">
        <v>700000202623001</v>
      </c>
      <c r="I2222" s="37" t="s">
        <v>1038</v>
      </c>
    </row>
    <row r="2223" spans="8:9" ht="15" x14ac:dyDescent="0.2">
      <c r="H2223" s="47">
        <v>700000207148001</v>
      </c>
      <c r="I2223" s="37" t="s">
        <v>1038</v>
      </c>
    </row>
    <row r="2224" spans="8:9" ht="15" x14ac:dyDescent="0.2">
      <c r="H2224" s="47">
        <v>700000207201800</v>
      </c>
      <c r="I2224" s="37" t="s">
        <v>1038</v>
      </c>
    </row>
    <row r="2225" spans="8:9" ht="15" x14ac:dyDescent="0.2">
      <c r="H2225" s="47">
        <v>700000207339063</v>
      </c>
      <c r="I2225" s="37" t="s">
        <v>1038</v>
      </c>
    </row>
    <row r="2226" spans="8:9" ht="15" x14ac:dyDescent="0.2">
      <c r="H2226" s="47">
        <v>700000207523001</v>
      </c>
      <c r="I2226" s="37" t="s">
        <v>1038</v>
      </c>
    </row>
    <row r="2227" spans="8:9" ht="15" x14ac:dyDescent="0.2">
      <c r="H2227" s="47">
        <v>700000207606001</v>
      </c>
      <c r="I2227" s="37" t="s">
        <v>1038</v>
      </c>
    </row>
    <row r="2228" spans="8:9" ht="15" x14ac:dyDescent="0.2">
      <c r="H2228" s="47">
        <v>700000207623001</v>
      </c>
      <c r="I2228" s="37" t="s">
        <v>1038</v>
      </c>
    </row>
    <row r="2229" spans="8:9" ht="15" x14ac:dyDescent="0.2">
      <c r="H2229" s="47">
        <v>700000301000001</v>
      </c>
      <c r="I2229" s="37" t="s">
        <v>1063</v>
      </c>
    </row>
    <row r="2230" spans="8:9" ht="15" x14ac:dyDescent="0.2">
      <c r="H2230" s="47">
        <v>700000302261027</v>
      </c>
      <c r="I2230" s="37" t="s">
        <v>1063</v>
      </c>
    </row>
    <row r="2231" spans="8:9" ht="15" x14ac:dyDescent="0.2">
      <c r="H2231" s="47">
        <v>700000302339063</v>
      </c>
      <c r="I2231" s="37" t="s">
        <v>1038</v>
      </c>
    </row>
    <row r="2232" spans="8:9" ht="15" x14ac:dyDescent="0.2">
      <c r="H2232" s="47">
        <v>700000302606001</v>
      </c>
      <c r="I2232" s="37" t="s">
        <v>1038</v>
      </c>
    </row>
    <row r="2233" spans="8:9" ht="15" x14ac:dyDescent="0.2">
      <c r="H2233" s="47">
        <v>700000302623001</v>
      </c>
      <c r="I2233" s="37" t="s">
        <v>1038</v>
      </c>
    </row>
    <row r="2234" spans="8:9" ht="15" x14ac:dyDescent="0.2">
      <c r="H2234" s="47">
        <v>700000307000001</v>
      </c>
      <c r="I2234" s="37" t="s">
        <v>1063</v>
      </c>
    </row>
    <row r="2235" spans="8:9" ht="15" x14ac:dyDescent="0.2">
      <c r="H2235" s="47">
        <v>700000307339063</v>
      </c>
      <c r="I2235" s="37" t="s">
        <v>1038</v>
      </c>
    </row>
    <row r="2236" spans="8:9" ht="15" x14ac:dyDescent="0.2">
      <c r="H2236" s="47">
        <v>700000307606001</v>
      </c>
      <c r="I2236" s="37" t="s">
        <v>1038</v>
      </c>
    </row>
    <row r="2237" spans="8:9" ht="15" x14ac:dyDescent="0.2">
      <c r="H2237" s="47">
        <v>700000307623001</v>
      </c>
      <c r="I2237" s="37" t="s">
        <v>1038</v>
      </c>
    </row>
    <row r="2238" spans="8:9" ht="15" x14ac:dyDescent="0.2">
      <c r="H2238" s="47">
        <v>700000508800008</v>
      </c>
      <c r="I2238" s="37" t="s">
        <v>1052</v>
      </c>
    </row>
    <row r="2239" spans="8:9" ht="15" x14ac:dyDescent="0.2">
      <c r="H2239" s="47">
        <v>700000558800007</v>
      </c>
      <c r="I2239" s="37" t="s">
        <v>1030</v>
      </c>
    </row>
    <row r="2240" spans="8:9" ht="15" x14ac:dyDescent="0.2">
      <c r="H2240" s="47">
        <v>700000602151001</v>
      </c>
      <c r="I2240" s="37" t="s">
        <v>1078</v>
      </c>
    </row>
    <row r="2241" spans="8:9" ht="15" x14ac:dyDescent="0.2">
      <c r="H2241" s="47">
        <v>700000607151001</v>
      </c>
      <c r="I2241" s="37" t="s">
        <v>1078</v>
      </c>
    </row>
    <row r="2242" spans="8:9" ht="15" x14ac:dyDescent="0.2">
      <c r="H2242" s="47">
        <v>700000747800004</v>
      </c>
      <c r="I2242" s="37" t="s">
        <v>1094</v>
      </c>
    </row>
    <row r="2243" spans="8:9" ht="15" x14ac:dyDescent="0.2">
      <c r="H2243" s="47">
        <v>700000747800006</v>
      </c>
      <c r="I2243" s="37" t="s">
        <v>1094</v>
      </c>
    </row>
    <row r="2244" spans="8:9" ht="15" x14ac:dyDescent="0.2">
      <c r="H2244" s="47">
        <v>700000748000100</v>
      </c>
      <c r="I2244" s="37" t="s">
        <v>1094</v>
      </c>
    </row>
    <row r="2245" spans="8:9" ht="15" x14ac:dyDescent="0.2">
      <c r="H2245" s="47">
        <v>700000748000200</v>
      </c>
      <c r="I2245" s="37" t="s">
        <v>1094</v>
      </c>
    </row>
    <row r="2246" spans="8:9" ht="15" x14ac:dyDescent="0.2">
      <c r="H2246" s="47">
        <v>700000748000300</v>
      </c>
      <c r="I2246" s="37" t="s">
        <v>1094</v>
      </c>
    </row>
    <row r="2247" spans="8:9" ht="15" x14ac:dyDescent="0.2">
      <c r="H2247" s="47">
        <v>700000748000400</v>
      </c>
      <c r="I2247" s="37" t="s">
        <v>1094</v>
      </c>
    </row>
    <row r="2248" spans="8:9" ht="15" x14ac:dyDescent="0.2">
      <c r="H2248" s="47">
        <v>700000748000500</v>
      </c>
      <c r="I2248" s="37" t="s">
        <v>1094</v>
      </c>
    </row>
    <row r="2249" spans="8:9" ht="15" x14ac:dyDescent="0.2">
      <c r="H2249" s="47">
        <v>700000748000700</v>
      </c>
      <c r="I2249" s="37" t="s">
        <v>1094</v>
      </c>
    </row>
    <row r="2250" spans="8:9" ht="15" x14ac:dyDescent="0.2">
      <c r="H2250" s="47">
        <v>700000748000800</v>
      </c>
      <c r="I2250" s="37" t="s">
        <v>1094</v>
      </c>
    </row>
    <row r="2251" spans="8:9" ht="15" x14ac:dyDescent="0.2">
      <c r="H2251" s="47">
        <v>700000748000900</v>
      </c>
      <c r="I2251" s="37" t="s">
        <v>1094</v>
      </c>
    </row>
    <row r="2252" spans="8:9" ht="15" x14ac:dyDescent="0.2">
      <c r="H2252" s="47">
        <v>700000748001200</v>
      </c>
      <c r="I2252" s="37" t="s">
        <v>1094</v>
      </c>
    </row>
    <row r="2253" spans="8:9" ht="15" x14ac:dyDescent="0.2">
      <c r="H2253" s="36">
        <v>700000748001210</v>
      </c>
      <c r="I2253" s="37" t="s">
        <v>1094</v>
      </c>
    </row>
    <row r="2254" spans="8:9" ht="15" x14ac:dyDescent="0.2">
      <c r="H2254" s="47">
        <v>700000748020100</v>
      </c>
      <c r="I2254" s="37" t="s">
        <v>1094</v>
      </c>
    </row>
    <row r="2255" spans="8:9" ht="15" x14ac:dyDescent="0.2">
      <c r="H2255" s="47">
        <v>700000748030300</v>
      </c>
      <c r="I2255" s="37" t="s">
        <v>1094</v>
      </c>
    </row>
    <row r="2256" spans="8:9" ht="15" x14ac:dyDescent="0.2">
      <c r="H2256" s="47">
        <v>700000748040300</v>
      </c>
      <c r="I2256" s="37" t="s">
        <v>1094</v>
      </c>
    </row>
    <row r="2257" spans="8:9" ht="15" x14ac:dyDescent="0.2">
      <c r="H2257" s="47">
        <v>700000748050200</v>
      </c>
      <c r="I2257" s="37" t="s">
        <v>1094</v>
      </c>
    </row>
    <row r="2258" spans="8:9" ht="15" x14ac:dyDescent="0.2">
      <c r="H2258" s="47">
        <v>700000748070300</v>
      </c>
      <c r="I2258" s="37" t="s">
        <v>1094</v>
      </c>
    </row>
    <row r="2259" spans="8:9" ht="15" x14ac:dyDescent="0.2">
      <c r="H2259" s="47">
        <v>700000748080300</v>
      </c>
      <c r="I2259" s="37" t="s">
        <v>1094</v>
      </c>
    </row>
    <row r="2260" spans="8:9" ht="15" x14ac:dyDescent="0.2">
      <c r="H2260" s="47">
        <v>700000748090200</v>
      </c>
      <c r="I2260" s="37" t="s">
        <v>1094</v>
      </c>
    </row>
    <row r="2261" spans="8:9" ht="15" x14ac:dyDescent="0.2">
      <c r="H2261" s="47">
        <v>700000748110300</v>
      </c>
      <c r="I2261" s="37" t="s">
        <v>1094</v>
      </c>
    </row>
    <row r="2262" spans="8:9" ht="15" x14ac:dyDescent="0.2">
      <c r="H2262" s="47">
        <v>700000748120200</v>
      </c>
      <c r="I2262" s="37" t="s">
        <v>1094</v>
      </c>
    </row>
    <row r="2263" spans="8:9" ht="15" x14ac:dyDescent="0.2">
      <c r="H2263" s="47">
        <v>700000748130200</v>
      </c>
      <c r="I2263" s="37" t="s">
        <v>1094</v>
      </c>
    </row>
    <row r="2264" spans="8:9" ht="15" x14ac:dyDescent="0.2">
      <c r="H2264" s="47">
        <v>700000748140300</v>
      </c>
      <c r="I2264" s="37" t="s">
        <v>1094</v>
      </c>
    </row>
    <row r="2265" spans="8:9" ht="15" x14ac:dyDescent="0.2">
      <c r="H2265" s="47">
        <v>700000748150200</v>
      </c>
      <c r="I2265" s="37" t="s">
        <v>1094</v>
      </c>
    </row>
    <row r="2266" spans="8:9" ht="15" x14ac:dyDescent="0.2">
      <c r="H2266" s="47">
        <v>700000748160100</v>
      </c>
      <c r="I2266" s="37" t="s">
        <v>1094</v>
      </c>
    </row>
    <row r="2267" spans="8:9" ht="15" x14ac:dyDescent="0.2">
      <c r="H2267" s="47">
        <v>700000748190400</v>
      </c>
      <c r="I2267" s="37" t="s">
        <v>1094</v>
      </c>
    </row>
    <row r="2268" spans="8:9" ht="15" x14ac:dyDescent="0.2">
      <c r="H2268" s="47">
        <v>700000748200300</v>
      </c>
      <c r="I2268" s="37" t="s">
        <v>1094</v>
      </c>
    </row>
    <row r="2269" spans="8:9" ht="15" x14ac:dyDescent="0.2">
      <c r="H2269" s="47">
        <v>700000748240200</v>
      </c>
      <c r="I2269" s="37" t="s">
        <v>1094</v>
      </c>
    </row>
    <row r="2270" spans="8:9" ht="15" x14ac:dyDescent="0.2">
      <c r="H2270" s="47">
        <v>700000748250300</v>
      </c>
      <c r="I2270" s="37" t="s">
        <v>1094</v>
      </c>
    </row>
    <row r="2271" spans="8:9" ht="15" x14ac:dyDescent="0.2">
      <c r="H2271" s="47">
        <v>700000748260200</v>
      </c>
      <c r="I2271" s="37" t="s">
        <v>1094</v>
      </c>
    </row>
    <row r="2272" spans="8:9" ht="15" x14ac:dyDescent="0.2">
      <c r="H2272" s="47">
        <v>700000748270200</v>
      </c>
      <c r="I2272" s="37" t="s">
        <v>1094</v>
      </c>
    </row>
    <row r="2273" spans="8:9" ht="15" x14ac:dyDescent="0.2">
      <c r="H2273" s="47">
        <v>700000748280200</v>
      </c>
      <c r="I2273" s="37" t="s">
        <v>1094</v>
      </c>
    </row>
    <row r="2274" spans="8:9" ht="15" x14ac:dyDescent="0.2">
      <c r="H2274" s="47">
        <v>700000748290100</v>
      </c>
      <c r="I2274" s="37" t="s">
        <v>1094</v>
      </c>
    </row>
    <row r="2275" spans="8:9" ht="15" x14ac:dyDescent="0.2">
      <c r="H2275" s="47">
        <v>700000748300400</v>
      </c>
      <c r="I2275" s="37" t="s">
        <v>1094</v>
      </c>
    </row>
    <row r="2276" spans="8:9" ht="15" x14ac:dyDescent="0.2">
      <c r="H2276" s="47">
        <v>700000748310200</v>
      </c>
      <c r="I2276" s="37" t="s">
        <v>1094</v>
      </c>
    </row>
    <row r="2277" spans="8:9" ht="15" x14ac:dyDescent="0.2">
      <c r="H2277" s="47">
        <v>700000748320400</v>
      </c>
      <c r="I2277" s="37" t="s">
        <v>1094</v>
      </c>
    </row>
    <row r="2278" spans="8:9" ht="15" x14ac:dyDescent="0.2">
      <c r="H2278" s="47">
        <v>700000748340300</v>
      </c>
      <c r="I2278" s="37" t="s">
        <v>1094</v>
      </c>
    </row>
    <row r="2279" spans="8:9" ht="15" x14ac:dyDescent="0.2">
      <c r="H2279" s="47">
        <v>700000748350200</v>
      </c>
      <c r="I2279" s="37" t="s">
        <v>1094</v>
      </c>
    </row>
    <row r="2280" spans="8:9" ht="15" x14ac:dyDescent="0.2">
      <c r="H2280" s="47">
        <v>700000748360200</v>
      </c>
      <c r="I2280" s="37" t="s">
        <v>1094</v>
      </c>
    </row>
    <row r="2281" spans="8:9" ht="15" x14ac:dyDescent="0.2">
      <c r="H2281" s="47">
        <v>700000748370200</v>
      </c>
      <c r="I2281" s="37" t="s">
        <v>1094</v>
      </c>
    </row>
    <row r="2282" spans="8:9" ht="15" x14ac:dyDescent="0.2">
      <c r="H2282" s="47">
        <v>700000748380400</v>
      </c>
      <c r="I2282" s="37" t="s">
        <v>1094</v>
      </c>
    </row>
    <row r="2283" spans="8:9" ht="15" x14ac:dyDescent="0.2">
      <c r="H2283" s="47">
        <v>700000748390100</v>
      </c>
      <c r="I2283" s="37" t="s">
        <v>1094</v>
      </c>
    </row>
    <row r="2284" spans="8:9" ht="15" x14ac:dyDescent="0.2">
      <c r="H2284" s="47">
        <v>700000748400100</v>
      </c>
      <c r="I2284" s="37" t="s">
        <v>1094</v>
      </c>
    </row>
    <row r="2285" spans="8:9" ht="15" x14ac:dyDescent="0.2">
      <c r="H2285" s="47">
        <v>700000748410200</v>
      </c>
      <c r="I2285" s="37" t="s">
        <v>1094</v>
      </c>
    </row>
    <row r="2286" spans="8:9" ht="15" x14ac:dyDescent="0.2">
      <c r="H2286" s="47">
        <v>700000748420100</v>
      </c>
      <c r="I2286" s="37" t="s">
        <v>1094</v>
      </c>
    </row>
    <row r="2287" spans="8:9" ht="15" x14ac:dyDescent="0.2">
      <c r="H2287" s="47">
        <v>700000748430300</v>
      </c>
      <c r="I2287" s="37" t="s">
        <v>1094</v>
      </c>
    </row>
    <row r="2288" spans="8:9" ht="15" x14ac:dyDescent="0.2">
      <c r="H2288" s="47">
        <v>700000748440100</v>
      </c>
      <c r="I2288" s="37" t="s">
        <v>1094</v>
      </c>
    </row>
    <row r="2289" spans="8:9" ht="15" x14ac:dyDescent="0.2">
      <c r="H2289" s="47">
        <v>700000748450100</v>
      </c>
      <c r="I2289" s="37" t="s">
        <v>1094</v>
      </c>
    </row>
    <row r="2290" spans="8:9" ht="15" x14ac:dyDescent="0.2">
      <c r="H2290" s="47">
        <v>700000748460100</v>
      </c>
      <c r="I2290" s="37" t="s">
        <v>1094</v>
      </c>
    </row>
    <row r="2291" spans="8:9" ht="15" x14ac:dyDescent="0.2">
      <c r="H2291" s="47">
        <v>700000748470100</v>
      </c>
      <c r="I2291" s="37" t="s">
        <v>1094</v>
      </c>
    </row>
    <row r="2292" spans="8:9" ht="15" x14ac:dyDescent="0.2">
      <c r="H2292" s="47">
        <v>700000748480100</v>
      </c>
      <c r="I2292" s="37" t="s">
        <v>1094</v>
      </c>
    </row>
    <row r="2293" spans="8:9" ht="15" x14ac:dyDescent="0.2">
      <c r="H2293" s="47">
        <v>700000748490200</v>
      </c>
      <c r="I2293" s="37" t="s">
        <v>1094</v>
      </c>
    </row>
    <row r="2294" spans="8:9" ht="15" x14ac:dyDescent="0.2">
      <c r="H2294" s="47">
        <v>700000748500400</v>
      </c>
      <c r="I2294" s="37" t="s">
        <v>1094</v>
      </c>
    </row>
    <row r="2295" spans="8:9" ht="15" x14ac:dyDescent="0.2">
      <c r="H2295" s="47">
        <v>700000748510100</v>
      </c>
      <c r="I2295" s="37" t="s">
        <v>1094</v>
      </c>
    </row>
    <row r="2296" spans="8:9" ht="15" x14ac:dyDescent="0.2">
      <c r="H2296" s="47">
        <v>700000748530400</v>
      </c>
      <c r="I2296" s="37" t="s">
        <v>1094</v>
      </c>
    </row>
    <row r="2297" spans="8:9" ht="15" x14ac:dyDescent="0.2">
      <c r="H2297" s="47">
        <v>700000748540200</v>
      </c>
      <c r="I2297" s="37" t="s">
        <v>1094</v>
      </c>
    </row>
    <row r="2298" spans="8:9" ht="15" x14ac:dyDescent="0.2">
      <c r="H2298" s="47">
        <v>700000748550100</v>
      </c>
      <c r="I2298" s="37" t="s">
        <v>1094</v>
      </c>
    </row>
    <row r="2299" spans="8:9" ht="15" x14ac:dyDescent="0.2">
      <c r="H2299" s="47">
        <v>700000748560100</v>
      </c>
      <c r="I2299" s="37" t="s">
        <v>1094</v>
      </c>
    </row>
    <row r="2300" spans="8:9" ht="15" x14ac:dyDescent="0.2">
      <c r="H2300" s="47">
        <v>700000748710300</v>
      </c>
      <c r="I2300" s="37" t="s">
        <v>1094</v>
      </c>
    </row>
    <row r="2301" spans="8:9" ht="15" x14ac:dyDescent="0.2">
      <c r="H2301" s="47">
        <v>700000748720100</v>
      </c>
      <c r="I2301" s="37" t="s">
        <v>1094</v>
      </c>
    </row>
    <row r="2302" spans="8:9" ht="15" x14ac:dyDescent="0.2">
      <c r="H2302" s="47">
        <v>700000748730400</v>
      </c>
      <c r="I2302" s="37" t="s">
        <v>1094</v>
      </c>
    </row>
    <row r="2303" spans="8:9" ht="15" x14ac:dyDescent="0.2">
      <c r="H2303" s="47">
        <v>700000748740300</v>
      </c>
      <c r="I2303" s="37" t="s">
        <v>1094</v>
      </c>
    </row>
    <row r="2304" spans="8:9" ht="15" x14ac:dyDescent="0.2">
      <c r="H2304" s="47">
        <v>700000748800001</v>
      </c>
      <c r="I2304" s="37" t="s">
        <v>1029</v>
      </c>
    </row>
    <row r="2305" spans="8:9" ht="15" x14ac:dyDescent="0.2">
      <c r="H2305" s="47">
        <v>700000748800004</v>
      </c>
      <c r="I2305" s="37" t="s">
        <v>1094</v>
      </c>
    </row>
    <row r="2306" spans="8:9" ht="15" x14ac:dyDescent="0.2">
      <c r="H2306" s="47">
        <v>700000748800006</v>
      </c>
      <c r="I2306" s="37" t="s">
        <v>1094</v>
      </c>
    </row>
    <row r="2307" spans="8:9" ht="15" x14ac:dyDescent="0.2">
      <c r="H2307" s="47">
        <v>700000748800009</v>
      </c>
      <c r="I2307" s="37" t="s">
        <v>1029</v>
      </c>
    </row>
    <row r="2308" spans="8:9" ht="15" x14ac:dyDescent="0.2">
      <c r="H2308" s="47">
        <v>700000807000001</v>
      </c>
      <c r="I2308" s="37" t="s">
        <v>1135</v>
      </c>
    </row>
    <row r="2309" spans="8:9" ht="15" x14ac:dyDescent="0.2">
      <c r="H2309" s="47">
        <v>700000809000001</v>
      </c>
      <c r="I2309" s="37" t="s">
        <v>1135</v>
      </c>
    </row>
    <row r="2310" spans="8:9" ht="15" x14ac:dyDescent="0.2">
      <c r="H2310" s="47">
        <v>700000907900000</v>
      </c>
      <c r="I2310" s="37" t="s">
        <v>1096</v>
      </c>
    </row>
    <row r="2311" spans="8:9" ht="15" x14ac:dyDescent="0.2">
      <c r="H2311" s="47">
        <v>700000909900009</v>
      </c>
      <c r="I2311" s="37" t="s">
        <v>1096</v>
      </c>
    </row>
    <row r="2312" spans="8:9" ht="15" x14ac:dyDescent="0.2">
      <c r="H2312" s="47">
        <v>710000101000371</v>
      </c>
      <c r="I2312" s="37" t="s">
        <v>1029</v>
      </c>
    </row>
    <row r="2313" spans="8:9" ht="15" x14ac:dyDescent="0.2">
      <c r="H2313" s="47">
        <v>710000101000373</v>
      </c>
      <c r="I2313" s="37" t="s">
        <v>1029</v>
      </c>
    </row>
    <row r="2314" spans="8:9" ht="15" x14ac:dyDescent="0.2">
      <c r="H2314" s="47">
        <v>710000101000377</v>
      </c>
      <c r="I2314" s="37" t="s">
        <v>1029</v>
      </c>
    </row>
    <row r="2315" spans="8:9" ht="15" x14ac:dyDescent="0.2">
      <c r="H2315" s="47">
        <v>710000101000378</v>
      </c>
      <c r="I2315" s="37" t="s">
        <v>1029</v>
      </c>
    </row>
    <row r="2316" spans="8:9" ht="15" x14ac:dyDescent="0.2">
      <c r="H2316" s="47">
        <v>710000101000379</v>
      </c>
      <c r="I2316" s="37" t="s">
        <v>1029</v>
      </c>
    </row>
    <row r="2317" spans="8:9" ht="15" x14ac:dyDescent="0.2">
      <c r="H2317" s="47">
        <v>710000101000380</v>
      </c>
      <c r="I2317" s="37" t="s">
        <v>1029</v>
      </c>
    </row>
    <row r="2318" spans="8:9" ht="15" x14ac:dyDescent="0.2">
      <c r="H2318" s="47">
        <v>710000107100000</v>
      </c>
      <c r="I2318" s="37" t="s">
        <v>1029</v>
      </c>
    </row>
    <row r="2319" spans="8:9" ht="15" x14ac:dyDescent="0.2">
      <c r="H2319" s="47">
        <v>710000158710060</v>
      </c>
      <c r="I2319" s="37" t="s">
        <v>1030</v>
      </c>
    </row>
    <row r="2320" spans="8:9" ht="15" x14ac:dyDescent="0.2">
      <c r="H2320" s="47">
        <v>710000202021025</v>
      </c>
      <c r="I2320" s="37" t="s">
        <v>1035</v>
      </c>
    </row>
    <row r="2321" spans="8:9" ht="15" x14ac:dyDescent="0.2">
      <c r="H2321" s="47">
        <v>710000202148001</v>
      </c>
      <c r="I2321" s="37" t="s">
        <v>1035</v>
      </c>
    </row>
    <row r="2322" spans="8:9" ht="15" x14ac:dyDescent="0.2">
      <c r="H2322" s="47">
        <v>710000202261018</v>
      </c>
      <c r="I2322" s="37" t="s">
        <v>1035</v>
      </c>
    </row>
    <row r="2323" spans="8:9" ht="15" x14ac:dyDescent="0.2">
      <c r="H2323" s="47">
        <v>710000202261022</v>
      </c>
      <c r="I2323" s="37" t="s">
        <v>1035</v>
      </c>
    </row>
    <row r="2324" spans="8:9" ht="15" x14ac:dyDescent="0.2">
      <c r="H2324" s="47">
        <v>710000202316002</v>
      </c>
      <c r="I2324" s="37" t="s">
        <v>1035</v>
      </c>
    </row>
    <row r="2325" spans="8:9" ht="15" x14ac:dyDescent="0.2">
      <c r="H2325" s="47">
        <v>710000202339064</v>
      </c>
      <c r="I2325" s="37" t="s">
        <v>1035</v>
      </c>
    </row>
    <row r="2326" spans="8:9" ht="15" x14ac:dyDescent="0.2">
      <c r="H2326" s="47">
        <v>710000202339066</v>
      </c>
      <c r="I2326" s="37" t="s">
        <v>1035</v>
      </c>
    </row>
    <row r="2327" spans="8:9" ht="15" x14ac:dyDescent="0.2">
      <c r="H2327" s="47">
        <v>710000202339067</v>
      </c>
      <c r="I2327" s="37" t="s">
        <v>1035</v>
      </c>
    </row>
    <row r="2328" spans="8:9" ht="15" x14ac:dyDescent="0.2">
      <c r="H2328" s="47">
        <v>710000202339068</v>
      </c>
      <c r="I2328" s="37" t="s">
        <v>1035</v>
      </c>
    </row>
    <row r="2329" spans="8:9" ht="15" x14ac:dyDescent="0.2">
      <c r="H2329" s="47">
        <v>710000202339126</v>
      </c>
      <c r="I2329" s="37" t="s">
        <v>1035</v>
      </c>
    </row>
    <row r="2330" spans="8:9" ht="15" x14ac:dyDescent="0.2">
      <c r="H2330" s="47">
        <v>710000202510016</v>
      </c>
      <c r="I2330" s="37" t="s">
        <v>1035</v>
      </c>
    </row>
    <row r="2331" spans="8:9" ht="15" x14ac:dyDescent="0.2">
      <c r="H2331" s="47">
        <v>710000202510017</v>
      </c>
      <c r="I2331" s="37" t="s">
        <v>1035</v>
      </c>
    </row>
    <row r="2332" spans="8:9" ht="15" x14ac:dyDescent="0.2">
      <c r="H2332" s="47">
        <v>710000202510018</v>
      </c>
      <c r="I2332" s="37" t="s">
        <v>1035</v>
      </c>
    </row>
    <row r="2333" spans="8:9" ht="15" x14ac:dyDescent="0.2">
      <c r="H2333" s="47">
        <v>710000202600002</v>
      </c>
      <c r="I2333" s="37" t="s">
        <v>1029</v>
      </c>
    </row>
    <row r="2334" spans="8:9" ht="15" x14ac:dyDescent="0.2">
      <c r="H2334" s="47">
        <v>710000202719001</v>
      </c>
      <c r="I2334" s="37" t="s">
        <v>1035</v>
      </c>
    </row>
    <row r="2335" spans="8:9" ht="15" x14ac:dyDescent="0.2">
      <c r="H2335" s="47">
        <v>710000207148001</v>
      </c>
      <c r="I2335" s="37" t="s">
        <v>1035</v>
      </c>
    </row>
    <row r="2336" spans="8:9" ht="15" x14ac:dyDescent="0.2">
      <c r="H2336" s="47">
        <v>710000207201200</v>
      </c>
      <c r="I2336" s="37" t="s">
        <v>1035</v>
      </c>
    </row>
    <row r="2337" spans="8:9" ht="15" x14ac:dyDescent="0.2">
      <c r="H2337" s="47">
        <v>710000207261018</v>
      </c>
      <c r="I2337" s="37" t="s">
        <v>1035</v>
      </c>
    </row>
    <row r="2338" spans="8:9" ht="15" x14ac:dyDescent="0.2">
      <c r="H2338" s="47">
        <v>710000207261022</v>
      </c>
      <c r="I2338" s="37" t="s">
        <v>1035</v>
      </c>
    </row>
    <row r="2339" spans="8:9" ht="15" x14ac:dyDescent="0.2">
      <c r="H2339" s="47">
        <v>710000207316002</v>
      </c>
      <c r="I2339" s="37" t="s">
        <v>1035</v>
      </c>
    </row>
    <row r="2340" spans="8:9" ht="15" x14ac:dyDescent="0.2">
      <c r="H2340" s="47">
        <v>710000207339064</v>
      </c>
      <c r="I2340" s="37" t="s">
        <v>1035</v>
      </c>
    </row>
    <row r="2341" spans="8:9" ht="15" x14ac:dyDescent="0.2">
      <c r="H2341" s="47">
        <v>710000207339066</v>
      </c>
      <c r="I2341" s="37" t="s">
        <v>1035</v>
      </c>
    </row>
    <row r="2342" spans="8:9" ht="15" x14ac:dyDescent="0.2">
      <c r="H2342" s="47">
        <v>710000207339067</v>
      </c>
      <c r="I2342" s="37" t="s">
        <v>1035</v>
      </c>
    </row>
    <row r="2343" spans="8:9" ht="15" x14ac:dyDescent="0.2">
      <c r="H2343" s="47">
        <v>710000207339068</v>
      </c>
      <c r="I2343" s="37" t="s">
        <v>1035</v>
      </c>
    </row>
    <row r="2344" spans="8:9" ht="15" x14ac:dyDescent="0.2">
      <c r="H2344" s="47">
        <v>710000207339126</v>
      </c>
      <c r="I2344" s="37" t="s">
        <v>1035</v>
      </c>
    </row>
    <row r="2345" spans="8:9" ht="15" x14ac:dyDescent="0.2">
      <c r="H2345" s="47">
        <v>710000207510016</v>
      </c>
      <c r="I2345" s="37" t="s">
        <v>1035</v>
      </c>
    </row>
    <row r="2346" spans="8:9" ht="15" x14ac:dyDescent="0.2">
      <c r="H2346" s="47">
        <v>710000207510017</v>
      </c>
      <c r="I2346" s="37" t="s">
        <v>1035</v>
      </c>
    </row>
    <row r="2347" spans="8:9" ht="15" x14ac:dyDescent="0.2">
      <c r="H2347" s="47">
        <v>710000207600002</v>
      </c>
      <c r="I2347" s="37" t="s">
        <v>1029</v>
      </c>
    </row>
    <row r="2348" spans="8:9" ht="15" x14ac:dyDescent="0.2">
      <c r="H2348" s="47">
        <v>710000207719001</v>
      </c>
      <c r="I2348" s="37" t="s">
        <v>1035</v>
      </c>
    </row>
    <row r="2349" spans="8:9" ht="15" x14ac:dyDescent="0.2">
      <c r="H2349" s="47">
        <v>710000301000001</v>
      </c>
      <c r="I2349" s="37" t="s">
        <v>1063</v>
      </c>
    </row>
    <row r="2350" spans="8:9" ht="15" x14ac:dyDescent="0.2">
      <c r="H2350" s="47">
        <v>710000742605999</v>
      </c>
      <c r="I2350" s="37" t="s">
        <v>1035</v>
      </c>
    </row>
    <row r="2351" spans="8:9" ht="15" x14ac:dyDescent="0.2">
      <c r="H2351" s="47">
        <v>710000748710001</v>
      </c>
      <c r="I2351" s="37" t="s">
        <v>1029</v>
      </c>
    </row>
    <row r="2352" spans="8:9" ht="15" x14ac:dyDescent="0.2">
      <c r="H2352" s="47">
        <v>710000748710015</v>
      </c>
      <c r="I2352" s="37" t="s">
        <v>1029</v>
      </c>
    </row>
    <row r="2353" spans="8:9" ht="15" x14ac:dyDescent="0.2">
      <c r="H2353" s="47">
        <v>710000748710033</v>
      </c>
      <c r="I2353" s="37" t="s">
        <v>1029</v>
      </c>
    </row>
    <row r="2354" spans="8:9" ht="15" x14ac:dyDescent="0.2">
      <c r="H2354" s="47">
        <v>710000748710042</v>
      </c>
      <c r="I2354" s="37" t="s">
        <v>1029</v>
      </c>
    </row>
    <row r="2355" spans="8:9" ht="15" x14ac:dyDescent="0.2">
      <c r="H2355" s="47">
        <v>710000748710050</v>
      </c>
      <c r="I2355" s="37" t="s">
        <v>1029</v>
      </c>
    </row>
    <row r="2356" spans="8:9" ht="15" x14ac:dyDescent="0.2">
      <c r="H2356" s="47">
        <v>710000807000001</v>
      </c>
      <c r="I2356" s="37" t="s">
        <v>1135</v>
      </c>
    </row>
    <row r="2357" spans="8:9" ht="15" x14ac:dyDescent="0.2">
      <c r="H2357" s="47">
        <v>710000809000001</v>
      </c>
      <c r="I2357" s="37" t="s">
        <v>1135</v>
      </c>
    </row>
    <row r="2358" spans="8:9" ht="15" x14ac:dyDescent="0.2">
      <c r="H2358" s="47">
        <v>710000907900000</v>
      </c>
      <c r="I2358" s="37" t="s">
        <v>1096</v>
      </c>
    </row>
    <row r="2359" spans="8:9" ht="15" x14ac:dyDescent="0.2">
      <c r="H2359" s="47">
        <v>710000909000002</v>
      </c>
      <c r="I2359" s="37" t="s">
        <v>1096</v>
      </c>
    </row>
    <row r="2360" spans="8:9" ht="15" x14ac:dyDescent="0.2">
      <c r="H2360" s="47">
        <v>720000101000221</v>
      </c>
      <c r="I2360" s="37" t="s">
        <v>1029</v>
      </c>
    </row>
    <row r="2361" spans="8:9" ht="15" x14ac:dyDescent="0.2">
      <c r="H2361" s="47">
        <v>720000101000224</v>
      </c>
      <c r="I2361" s="37" t="s">
        <v>1029</v>
      </c>
    </row>
    <row r="2362" spans="8:9" ht="15" x14ac:dyDescent="0.2">
      <c r="H2362" s="47">
        <v>720000101000225</v>
      </c>
      <c r="I2362" s="37" t="s">
        <v>1029</v>
      </c>
    </row>
    <row r="2363" spans="8:9" ht="15" x14ac:dyDescent="0.2">
      <c r="H2363" s="47">
        <v>720000101000226</v>
      </c>
      <c r="I2363" s="37" t="s">
        <v>1029</v>
      </c>
    </row>
    <row r="2364" spans="8:9" ht="15" x14ac:dyDescent="0.2">
      <c r="H2364" s="47">
        <v>720000101000252</v>
      </c>
      <c r="I2364" s="37" t="s">
        <v>1029</v>
      </c>
    </row>
    <row r="2365" spans="8:9" ht="15" x14ac:dyDescent="0.2">
      <c r="H2365" s="47">
        <v>720000101000363</v>
      </c>
      <c r="I2365" s="37" t="s">
        <v>1029</v>
      </c>
    </row>
    <row r="2366" spans="8:9" ht="15" x14ac:dyDescent="0.2">
      <c r="H2366" s="47">
        <v>720000101000382</v>
      </c>
      <c r="I2366" s="37" t="s">
        <v>1029</v>
      </c>
    </row>
    <row r="2367" spans="8:9" ht="15" x14ac:dyDescent="0.2">
      <c r="H2367" s="47">
        <v>720000101000387</v>
      </c>
      <c r="I2367" s="37" t="s">
        <v>1029</v>
      </c>
    </row>
    <row r="2368" spans="8:9" ht="15" x14ac:dyDescent="0.2">
      <c r="H2368" s="47">
        <v>720000101000391</v>
      </c>
      <c r="I2368" s="37" t="s">
        <v>1029</v>
      </c>
    </row>
    <row r="2369" spans="8:9" ht="15" x14ac:dyDescent="0.2">
      <c r="H2369" s="47">
        <v>720000101000945</v>
      </c>
      <c r="I2369" s="37" t="s">
        <v>1029</v>
      </c>
    </row>
    <row r="2370" spans="8:9" ht="15" x14ac:dyDescent="0.2">
      <c r="H2370" s="36">
        <v>720000101000949</v>
      </c>
      <c r="I2370" s="37" t="s">
        <v>1029</v>
      </c>
    </row>
    <row r="2371" spans="8:9" ht="15" x14ac:dyDescent="0.2">
      <c r="H2371" s="47">
        <v>720000107000945</v>
      </c>
      <c r="I2371" s="37" t="s">
        <v>1029</v>
      </c>
    </row>
    <row r="2372" spans="8:9" ht="15" x14ac:dyDescent="0.2">
      <c r="H2372" s="47">
        <v>720000107021027</v>
      </c>
      <c r="I2372" s="37" t="s">
        <v>1046</v>
      </c>
    </row>
    <row r="2373" spans="8:9" ht="15" x14ac:dyDescent="0.2">
      <c r="H2373" s="47">
        <v>720000107100000</v>
      </c>
      <c r="I2373" s="37" t="s">
        <v>1029</v>
      </c>
    </row>
    <row r="2374" spans="8:9" ht="15" x14ac:dyDescent="0.2">
      <c r="H2374" s="47">
        <v>720000202021006</v>
      </c>
      <c r="I2374" s="37" t="s">
        <v>1046</v>
      </c>
    </row>
    <row r="2375" spans="8:9" ht="15" x14ac:dyDescent="0.2">
      <c r="H2375" s="47">
        <v>720000202021027</v>
      </c>
      <c r="I2375" s="37" t="s">
        <v>1029</v>
      </c>
    </row>
    <row r="2376" spans="8:9" ht="15" x14ac:dyDescent="0.2">
      <c r="H2376" s="47">
        <v>720000202261005</v>
      </c>
      <c r="I2376" s="37" t="s">
        <v>1046</v>
      </c>
    </row>
    <row r="2377" spans="8:9" ht="15" x14ac:dyDescent="0.2">
      <c r="H2377" s="47">
        <v>720000202339045</v>
      </c>
      <c r="I2377" s="37" t="s">
        <v>1046</v>
      </c>
    </row>
    <row r="2378" spans="8:9" ht="15" x14ac:dyDescent="0.2">
      <c r="H2378" s="47">
        <v>720000202339069</v>
      </c>
      <c r="I2378" s="37" t="s">
        <v>1046</v>
      </c>
    </row>
    <row r="2379" spans="8:9" ht="15" x14ac:dyDescent="0.2">
      <c r="H2379" s="47">
        <v>720000202339070</v>
      </c>
      <c r="I2379" s="37" t="s">
        <v>1046</v>
      </c>
    </row>
    <row r="2380" spans="8:9" ht="15" x14ac:dyDescent="0.2">
      <c r="H2380" s="47">
        <v>720000202339103</v>
      </c>
      <c r="I2380" s="37" t="s">
        <v>1077</v>
      </c>
    </row>
    <row r="2381" spans="8:9" ht="15" x14ac:dyDescent="0.2">
      <c r="H2381" s="47">
        <v>720000202339105</v>
      </c>
      <c r="I2381" s="37" t="s">
        <v>1046</v>
      </c>
    </row>
    <row r="2382" spans="8:9" ht="15" x14ac:dyDescent="0.2">
      <c r="H2382" s="47">
        <v>720000202339111</v>
      </c>
      <c r="I2382" s="37" t="s">
        <v>1046</v>
      </c>
    </row>
    <row r="2383" spans="8:9" ht="15" x14ac:dyDescent="0.2">
      <c r="H2383" s="47">
        <v>720000202339130</v>
      </c>
      <c r="I2383" s="37" t="s">
        <v>1046</v>
      </c>
    </row>
    <row r="2384" spans="8:9" ht="15" x14ac:dyDescent="0.2">
      <c r="H2384" s="47">
        <v>720000202339138</v>
      </c>
      <c r="I2384" s="37" t="s">
        <v>1046</v>
      </c>
    </row>
    <row r="2385" spans="8:9" ht="15" x14ac:dyDescent="0.2">
      <c r="H2385" s="47">
        <v>720000202344001</v>
      </c>
      <c r="I2385" s="37" t="s">
        <v>1053</v>
      </c>
    </row>
    <row r="2386" spans="8:9" ht="15" x14ac:dyDescent="0.2">
      <c r="H2386" s="47">
        <v>720000202432001</v>
      </c>
      <c r="I2386" s="37" t="s">
        <v>1035</v>
      </c>
    </row>
    <row r="2387" spans="8:9" ht="15" x14ac:dyDescent="0.2">
      <c r="H2387" s="47">
        <v>720000202510045</v>
      </c>
      <c r="I2387" s="37" t="s">
        <v>1046</v>
      </c>
    </row>
    <row r="2388" spans="8:9" ht="15" x14ac:dyDescent="0.2">
      <c r="H2388" s="47">
        <v>720000202510069</v>
      </c>
      <c r="I2388" s="37" t="s">
        <v>1046</v>
      </c>
    </row>
    <row r="2389" spans="8:9" ht="15" x14ac:dyDescent="0.2">
      <c r="H2389" s="47">
        <v>720000202510070</v>
      </c>
      <c r="I2389" s="37" t="s">
        <v>1046</v>
      </c>
    </row>
    <row r="2390" spans="8:9" ht="15" x14ac:dyDescent="0.2">
      <c r="H2390" s="47">
        <v>720000202510103</v>
      </c>
      <c r="I2390" s="37" t="s">
        <v>1077</v>
      </c>
    </row>
    <row r="2391" spans="8:9" ht="15" x14ac:dyDescent="0.2">
      <c r="H2391" s="47">
        <v>720000202510105</v>
      </c>
      <c r="I2391" s="37" t="s">
        <v>1046</v>
      </c>
    </row>
    <row r="2392" spans="8:9" ht="15" x14ac:dyDescent="0.2">
      <c r="H2392" s="47">
        <v>720000202510111</v>
      </c>
      <c r="I2392" s="37" t="s">
        <v>1046</v>
      </c>
    </row>
    <row r="2393" spans="8:9" ht="15" x14ac:dyDescent="0.2">
      <c r="H2393" s="47">
        <v>720000202510130</v>
      </c>
      <c r="I2393" s="37" t="s">
        <v>1046</v>
      </c>
    </row>
    <row r="2394" spans="8:9" ht="15" x14ac:dyDescent="0.2">
      <c r="H2394" s="47">
        <v>720000202532002</v>
      </c>
      <c r="I2394" s="37" t="s">
        <v>1029</v>
      </c>
    </row>
    <row r="2395" spans="8:9" ht="15" x14ac:dyDescent="0.2">
      <c r="H2395" s="47">
        <v>720000202558001</v>
      </c>
      <c r="I2395" s="37" t="s">
        <v>1071</v>
      </c>
    </row>
    <row r="2396" spans="8:9" ht="15" x14ac:dyDescent="0.2">
      <c r="H2396" s="47">
        <v>720000202678001</v>
      </c>
      <c r="I2396" s="37" t="s">
        <v>1046</v>
      </c>
    </row>
    <row r="2397" spans="8:9" ht="15" x14ac:dyDescent="0.2">
      <c r="H2397" s="47">
        <v>720000207021006</v>
      </c>
      <c r="I2397" s="37" t="s">
        <v>1046</v>
      </c>
    </row>
    <row r="2398" spans="8:9" ht="15" x14ac:dyDescent="0.2">
      <c r="H2398" s="47">
        <v>720000207021027</v>
      </c>
      <c r="I2398" s="37" t="s">
        <v>1029</v>
      </c>
    </row>
    <row r="2399" spans="8:9" ht="15" x14ac:dyDescent="0.2">
      <c r="H2399" s="47">
        <v>720000207203600</v>
      </c>
      <c r="I2399" s="37" t="s">
        <v>1046</v>
      </c>
    </row>
    <row r="2400" spans="8:9" ht="15" x14ac:dyDescent="0.2">
      <c r="H2400" s="47">
        <v>720000207339015</v>
      </c>
      <c r="I2400" s="37" t="s">
        <v>1046</v>
      </c>
    </row>
    <row r="2401" spans="8:9" ht="15" x14ac:dyDescent="0.2">
      <c r="H2401" s="47">
        <v>720000207339045</v>
      </c>
      <c r="I2401" s="37" t="s">
        <v>1046</v>
      </c>
    </row>
    <row r="2402" spans="8:9" ht="15" x14ac:dyDescent="0.2">
      <c r="H2402" s="47">
        <v>720000207339069</v>
      </c>
      <c r="I2402" s="37" t="s">
        <v>1046</v>
      </c>
    </row>
    <row r="2403" spans="8:9" ht="15" x14ac:dyDescent="0.2">
      <c r="H2403" s="47">
        <v>720000207339103</v>
      </c>
      <c r="I2403" s="37" t="s">
        <v>1077</v>
      </c>
    </row>
    <row r="2404" spans="8:9" ht="15" x14ac:dyDescent="0.2">
      <c r="H2404" s="47">
        <v>720000207339105</v>
      </c>
      <c r="I2404" s="37" t="s">
        <v>1046</v>
      </c>
    </row>
    <row r="2405" spans="8:9" ht="15" x14ac:dyDescent="0.2">
      <c r="H2405" s="47">
        <v>720000207339111</v>
      </c>
      <c r="I2405" s="37" t="s">
        <v>1046</v>
      </c>
    </row>
    <row r="2406" spans="8:9" ht="15" x14ac:dyDescent="0.2">
      <c r="H2406" s="47">
        <v>720000207339130</v>
      </c>
      <c r="I2406" s="37" t="s">
        <v>1046</v>
      </c>
    </row>
    <row r="2407" spans="8:9" ht="15" x14ac:dyDescent="0.2">
      <c r="H2407" s="47">
        <v>720000207344001</v>
      </c>
      <c r="I2407" s="37" t="s">
        <v>1053</v>
      </c>
    </row>
    <row r="2408" spans="8:9" ht="15" x14ac:dyDescent="0.2">
      <c r="H2408" s="47">
        <v>720000207432001</v>
      </c>
      <c r="I2408" s="37" t="s">
        <v>1035</v>
      </c>
    </row>
    <row r="2409" spans="8:9" ht="15" x14ac:dyDescent="0.2">
      <c r="H2409" s="47">
        <v>720000207510045</v>
      </c>
      <c r="I2409" s="37" t="s">
        <v>1046</v>
      </c>
    </row>
    <row r="2410" spans="8:9" ht="15" x14ac:dyDescent="0.2">
      <c r="H2410" s="47">
        <v>720000207510069</v>
      </c>
      <c r="I2410" s="37" t="s">
        <v>1046</v>
      </c>
    </row>
    <row r="2411" spans="8:9" ht="15" x14ac:dyDescent="0.2">
      <c r="H2411" s="47">
        <v>720000207510103</v>
      </c>
      <c r="I2411" s="37" t="s">
        <v>1077</v>
      </c>
    </row>
    <row r="2412" spans="8:9" ht="15" x14ac:dyDescent="0.2">
      <c r="H2412" s="47">
        <v>720000207510111</v>
      </c>
      <c r="I2412" s="37" t="s">
        <v>1046</v>
      </c>
    </row>
    <row r="2413" spans="8:9" ht="15" x14ac:dyDescent="0.2">
      <c r="H2413" s="47">
        <v>720000207532002</v>
      </c>
      <c r="I2413" s="37" t="s">
        <v>1029</v>
      </c>
    </row>
    <row r="2414" spans="8:9" ht="15" x14ac:dyDescent="0.2">
      <c r="H2414" s="47">
        <v>720000207558001</v>
      </c>
      <c r="I2414" s="37" t="s">
        <v>1071</v>
      </c>
    </row>
    <row r="2415" spans="8:9" ht="15" x14ac:dyDescent="0.2">
      <c r="H2415" s="47">
        <v>720000207678001</v>
      </c>
      <c r="I2415" s="37" t="s">
        <v>1046</v>
      </c>
    </row>
    <row r="2416" spans="8:9" ht="15" x14ac:dyDescent="0.2">
      <c r="H2416" s="36">
        <v>720000301000391</v>
      </c>
      <c r="I2416" s="37" t="s">
        <v>1064</v>
      </c>
    </row>
    <row r="2417" spans="8:9" ht="15" x14ac:dyDescent="0.2">
      <c r="H2417" s="47">
        <v>720000301000733</v>
      </c>
      <c r="I2417" s="37" t="s">
        <v>1063</v>
      </c>
    </row>
    <row r="2418" spans="8:9" ht="15" x14ac:dyDescent="0.2">
      <c r="H2418" s="47">
        <v>720000302339084</v>
      </c>
      <c r="I2418" s="37" t="s">
        <v>1064</v>
      </c>
    </row>
    <row r="2419" spans="8:9" ht="15" x14ac:dyDescent="0.2">
      <c r="H2419" s="47">
        <v>720000302510084</v>
      </c>
      <c r="I2419" s="37" t="s">
        <v>1064</v>
      </c>
    </row>
    <row r="2420" spans="8:9" ht="15" x14ac:dyDescent="0.2">
      <c r="H2420" s="36">
        <v>720000302696001</v>
      </c>
      <c r="I2420" s="37" t="s">
        <v>1064</v>
      </c>
    </row>
    <row r="2421" spans="8:9" ht="15" x14ac:dyDescent="0.2">
      <c r="H2421" s="47">
        <v>720000307339084</v>
      </c>
      <c r="I2421" s="37" t="s">
        <v>1064</v>
      </c>
    </row>
    <row r="2422" spans="8:9" ht="15" x14ac:dyDescent="0.2">
      <c r="H2422" s="47">
        <v>720000307510084</v>
      </c>
      <c r="I2422" s="37" t="s">
        <v>1064</v>
      </c>
    </row>
    <row r="2423" spans="8:9" ht="15" x14ac:dyDescent="0.2">
      <c r="H2423" s="47">
        <v>720000502699001</v>
      </c>
      <c r="I2423" s="37" t="s">
        <v>1071</v>
      </c>
    </row>
    <row r="2424" spans="8:9" ht="15" x14ac:dyDescent="0.2">
      <c r="H2424" s="47">
        <v>720000502699002</v>
      </c>
      <c r="I2424" s="37" t="s">
        <v>1071</v>
      </c>
    </row>
    <row r="2425" spans="8:9" ht="15" x14ac:dyDescent="0.2">
      <c r="H2425" s="47">
        <v>720000507699001</v>
      </c>
      <c r="I2425" s="37" t="s">
        <v>1071</v>
      </c>
    </row>
    <row r="2426" spans="8:9" ht="15" x14ac:dyDescent="0.2">
      <c r="H2426" s="47">
        <v>720000602033001</v>
      </c>
      <c r="I2426" s="37" t="s">
        <v>1077</v>
      </c>
    </row>
    <row r="2427" spans="8:9" ht="15" x14ac:dyDescent="0.2">
      <c r="H2427" s="47">
        <v>720000602066001</v>
      </c>
      <c r="I2427" s="37" t="s">
        <v>1077</v>
      </c>
    </row>
    <row r="2428" spans="8:9" ht="15" x14ac:dyDescent="0.2">
      <c r="H2428" s="47">
        <v>720000602105001</v>
      </c>
      <c r="I2428" s="37" t="s">
        <v>1077</v>
      </c>
    </row>
    <row r="2429" spans="8:9" ht="15" x14ac:dyDescent="0.2">
      <c r="H2429" s="47">
        <v>720000602225001</v>
      </c>
      <c r="I2429" s="37" t="s">
        <v>1077</v>
      </c>
    </row>
    <row r="2430" spans="8:9" ht="15" x14ac:dyDescent="0.2">
      <c r="H2430" s="47">
        <v>720000602313001</v>
      </c>
      <c r="I2430" s="37" t="s">
        <v>1077</v>
      </c>
    </row>
    <row r="2431" spans="8:9" ht="15" x14ac:dyDescent="0.2">
      <c r="H2431" s="47">
        <v>720000602495001</v>
      </c>
      <c r="I2431" s="37" t="s">
        <v>1077</v>
      </c>
    </row>
    <row r="2432" spans="8:9" ht="15" x14ac:dyDescent="0.2">
      <c r="H2432" s="47">
        <v>720000602495002</v>
      </c>
      <c r="I2432" s="37" t="s">
        <v>1077</v>
      </c>
    </row>
    <row r="2433" spans="8:9" ht="15" x14ac:dyDescent="0.2">
      <c r="H2433" s="47">
        <v>720000602495005</v>
      </c>
      <c r="I2433" s="37" t="s">
        <v>1077</v>
      </c>
    </row>
    <row r="2434" spans="8:9" ht="15" x14ac:dyDescent="0.2">
      <c r="H2434" s="47">
        <v>720000602495008</v>
      </c>
      <c r="I2434" s="37" t="s">
        <v>1077</v>
      </c>
    </row>
    <row r="2435" spans="8:9" ht="15" x14ac:dyDescent="0.2">
      <c r="H2435" s="47">
        <v>720000602495009</v>
      </c>
      <c r="I2435" s="37" t="s">
        <v>1077</v>
      </c>
    </row>
    <row r="2436" spans="8:9" ht="15" x14ac:dyDescent="0.2">
      <c r="H2436" s="47">
        <v>720000602495010</v>
      </c>
      <c r="I2436" s="37" t="s">
        <v>1077</v>
      </c>
    </row>
    <row r="2437" spans="8:9" ht="15" x14ac:dyDescent="0.2">
      <c r="H2437" s="47">
        <v>720000602495011</v>
      </c>
      <c r="I2437" s="37" t="s">
        <v>1077</v>
      </c>
    </row>
    <row r="2438" spans="8:9" ht="15" x14ac:dyDescent="0.2">
      <c r="H2438" s="47">
        <v>720000602495012</v>
      </c>
      <c r="I2438" s="37" t="s">
        <v>1077</v>
      </c>
    </row>
    <row r="2439" spans="8:9" ht="15" x14ac:dyDescent="0.2">
      <c r="H2439" s="47">
        <v>720000602495013</v>
      </c>
      <c r="I2439" s="37" t="s">
        <v>1077</v>
      </c>
    </row>
    <row r="2440" spans="8:9" ht="15" x14ac:dyDescent="0.2">
      <c r="H2440" s="47">
        <v>720000602495014</v>
      </c>
      <c r="I2440" s="37" t="s">
        <v>1077</v>
      </c>
    </row>
    <row r="2441" spans="8:9" ht="15" x14ac:dyDescent="0.2">
      <c r="H2441" s="47">
        <v>720000602495015</v>
      </c>
      <c r="I2441" s="37" t="s">
        <v>1077</v>
      </c>
    </row>
    <row r="2442" spans="8:9" ht="15" x14ac:dyDescent="0.2">
      <c r="H2442" s="47">
        <v>720000602495016</v>
      </c>
      <c r="I2442" s="37" t="s">
        <v>1077</v>
      </c>
    </row>
    <row r="2443" spans="8:9" ht="15" x14ac:dyDescent="0.2">
      <c r="H2443" s="47">
        <v>720000602495017</v>
      </c>
      <c r="I2443" s="37" t="s">
        <v>1077</v>
      </c>
    </row>
    <row r="2444" spans="8:9" ht="15" x14ac:dyDescent="0.2">
      <c r="H2444" s="47">
        <v>720000602495018</v>
      </c>
      <c r="I2444" s="37" t="s">
        <v>1077</v>
      </c>
    </row>
    <row r="2445" spans="8:9" ht="15" x14ac:dyDescent="0.2">
      <c r="H2445" s="47">
        <v>720000602495019</v>
      </c>
      <c r="I2445" s="37" t="s">
        <v>1077</v>
      </c>
    </row>
    <row r="2446" spans="8:9" ht="15" x14ac:dyDescent="0.2">
      <c r="H2446" s="47">
        <v>720000602668003</v>
      </c>
      <c r="I2446" s="37" t="s">
        <v>1077</v>
      </c>
    </row>
    <row r="2447" spans="8:9" ht="15" x14ac:dyDescent="0.2">
      <c r="H2447" s="47">
        <v>720000602696001</v>
      </c>
      <c r="I2447" s="37" t="s">
        <v>1077</v>
      </c>
    </row>
    <row r="2448" spans="8:9" ht="15" x14ac:dyDescent="0.2">
      <c r="H2448" s="47">
        <v>720000602792004</v>
      </c>
      <c r="I2448" s="37" t="s">
        <v>1076</v>
      </c>
    </row>
    <row r="2449" spans="8:9" ht="15" x14ac:dyDescent="0.2">
      <c r="H2449" s="47">
        <v>720000602792018</v>
      </c>
      <c r="I2449" s="37" t="s">
        <v>1076</v>
      </c>
    </row>
    <row r="2450" spans="8:9" ht="15" x14ac:dyDescent="0.2">
      <c r="H2450" s="47">
        <v>720000607033001</v>
      </c>
      <c r="I2450" s="37" t="s">
        <v>1077</v>
      </c>
    </row>
    <row r="2451" spans="8:9" ht="15" x14ac:dyDescent="0.2">
      <c r="H2451" s="47">
        <v>720000607066001</v>
      </c>
      <c r="I2451" s="37" t="s">
        <v>1077</v>
      </c>
    </row>
    <row r="2452" spans="8:9" ht="15" x14ac:dyDescent="0.2">
      <c r="H2452" s="47">
        <v>720000607105001</v>
      </c>
      <c r="I2452" s="37" t="s">
        <v>1077</v>
      </c>
    </row>
    <row r="2453" spans="8:9" ht="15" x14ac:dyDescent="0.2">
      <c r="H2453" s="47">
        <v>720000607225001</v>
      </c>
      <c r="I2453" s="37" t="s">
        <v>1077</v>
      </c>
    </row>
    <row r="2454" spans="8:9" ht="15" x14ac:dyDescent="0.2">
      <c r="H2454" s="47">
        <v>720000607313001</v>
      </c>
      <c r="I2454" s="37" t="s">
        <v>1077</v>
      </c>
    </row>
    <row r="2455" spans="8:9" ht="15" x14ac:dyDescent="0.2">
      <c r="H2455" s="47">
        <v>720000607495001</v>
      </c>
      <c r="I2455" s="37" t="s">
        <v>1077</v>
      </c>
    </row>
    <row r="2456" spans="8:9" ht="15" x14ac:dyDescent="0.2">
      <c r="H2456" s="47">
        <v>720000607495002</v>
      </c>
      <c r="I2456" s="37" t="s">
        <v>1077</v>
      </c>
    </row>
    <row r="2457" spans="8:9" ht="15" x14ac:dyDescent="0.2">
      <c r="H2457" s="47">
        <v>720000607495005</v>
      </c>
      <c r="I2457" s="37" t="s">
        <v>1077</v>
      </c>
    </row>
    <row r="2458" spans="8:9" ht="15" x14ac:dyDescent="0.2">
      <c r="H2458" s="47">
        <v>720000607495008</v>
      </c>
      <c r="I2458" s="37" t="s">
        <v>1077</v>
      </c>
    </row>
    <row r="2459" spans="8:9" ht="15" x14ac:dyDescent="0.2">
      <c r="H2459" s="47">
        <v>720000607495009</v>
      </c>
      <c r="I2459" s="37" t="s">
        <v>1077</v>
      </c>
    </row>
    <row r="2460" spans="8:9" ht="15" x14ac:dyDescent="0.2">
      <c r="H2460" s="47">
        <v>720000607495010</v>
      </c>
      <c r="I2460" s="37" t="s">
        <v>1077</v>
      </c>
    </row>
    <row r="2461" spans="8:9" ht="15" x14ac:dyDescent="0.2">
      <c r="H2461" s="47">
        <v>720000607495011</v>
      </c>
      <c r="I2461" s="37" t="s">
        <v>1077</v>
      </c>
    </row>
    <row r="2462" spans="8:9" ht="15" x14ac:dyDescent="0.2">
      <c r="H2462" s="47">
        <v>720000607495012</v>
      </c>
      <c r="I2462" s="37" t="s">
        <v>1077</v>
      </c>
    </row>
    <row r="2463" spans="8:9" ht="15" x14ac:dyDescent="0.2">
      <c r="H2463" s="47">
        <v>720000607495013</v>
      </c>
      <c r="I2463" s="37" t="s">
        <v>1077</v>
      </c>
    </row>
    <row r="2464" spans="8:9" ht="15" x14ac:dyDescent="0.2">
      <c r="H2464" s="47">
        <v>720000607495014</v>
      </c>
      <c r="I2464" s="37" t="s">
        <v>1077</v>
      </c>
    </row>
    <row r="2465" spans="8:9" ht="15" x14ac:dyDescent="0.2">
      <c r="H2465" s="47">
        <v>720000607495015</v>
      </c>
      <c r="I2465" s="37" t="s">
        <v>1077</v>
      </c>
    </row>
    <row r="2466" spans="8:9" ht="15" x14ac:dyDescent="0.2">
      <c r="H2466" s="47">
        <v>720000607495016</v>
      </c>
      <c r="I2466" s="37" t="s">
        <v>1077</v>
      </c>
    </row>
    <row r="2467" spans="8:9" ht="15" x14ac:dyDescent="0.2">
      <c r="H2467" s="47">
        <v>720000607495017</v>
      </c>
      <c r="I2467" s="37" t="s">
        <v>1077</v>
      </c>
    </row>
    <row r="2468" spans="8:9" ht="15" x14ac:dyDescent="0.2">
      <c r="H2468" s="47">
        <v>720000607495018</v>
      </c>
      <c r="I2468" s="37" t="s">
        <v>1077</v>
      </c>
    </row>
    <row r="2469" spans="8:9" ht="15" x14ac:dyDescent="0.2">
      <c r="H2469" s="47">
        <v>720000607495019</v>
      </c>
      <c r="I2469" s="37" t="s">
        <v>1077</v>
      </c>
    </row>
    <row r="2470" spans="8:9" ht="15" x14ac:dyDescent="0.2">
      <c r="H2470" s="47">
        <v>720000607607201</v>
      </c>
      <c r="I2470" s="37" t="s">
        <v>2442</v>
      </c>
    </row>
    <row r="2471" spans="8:9" ht="15" x14ac:dyDescent="0.2">
      <c r="H2471" s="47">
        <v>720000607696001</v>
      </c>
      <c r="I2471" s="37" t="s">
        <v>1077</v>
      </c>
    </row>
    <row r="2472" spans="8:9" ht="15" x14ac:dyDescent="0.2">
      <c r="H2472" s="47">
        <v>720000607792008</v>
      </c>
      <c r="I2472" s="37" t="s">
        <v>1076</v>
      </c>
    </row>
    <row r="2473" spans="8:9" ht="15" x14ac:dyDescent="0.2">
      <c r="H2473" s="47">
        <v>720000607792018</v>
      </c>
      <c r="I2473" s="37" t="s">
        <v>1076</v>
      </c>
    </row>
    <row r="2474" spans="8:9" ht="15" x14ac:dyDescent="0.2">
      <c r="H2474" s="47">
        <v>720000732309001</v>
      </c>
      <c r="I2474" s="37" t="s">
        <v>1086</v>
      </c>
    </row>
    <row r="2475" spans="8:9" ht="15" x14ac:dyDescent="0.2">
      <c r="H2475" s="47">
        <v>720000732345001</v>
      </c>
      <c r="I2475" s="37" t="s">
        <v>1086</v>
      </c>
    </row>
    <row r="2476" spans="8:9" ht="15" x14ac:dyDescent="0.2">
      <c r="H2476" s="47">
        <v>720000732379001</v>
      </c>
      <c r="I2476" s="37" t="s">
        <v>1086</v>
      </c>
    </row>
    <row r="2477" spans="8:9" ht="15" x14ac:dyDescent="0.2">
      <c r="H2477" s="47">
        <v>720000732510012</v>
      </c>
      <c r="I2477" s="37" t="s">
        <v>1086</v>
      </c>
    </row>
    <row r="2478" spans="8:9" ht="15" x14ac:dyDescent="0.2">
      <c r="H2478" s="47">
        <v>720000732515002</v>
      </c>
      <c r="I2478" s="37" t="s">
        <v>1090</v>
      </c>
    </row>
    <row r="2479" spans="8:9" ht="15" x14ac:dyDescent="0.2">
      <c r="H2479" s="47">
        <v>720000732517001</v>
      </c>
      <c r="I2479" s="37" t="s">
        <v>1090</v>
      </c>
    </row>
    <row r="2480" spans="8:9" ht="15" x14ac:dyDescent="0.2">
      <c r="H2480" s="47">
        <v>720000732570001</v>
      </c>
      <c r="I2480" s="37" t="s">
        <v>1087</v>
      </c>
    </row>
    <row r="2481" spans="8:9" ht="15" x14ac:dyDescent="0.2">
      <c r="H2481" s="47">
        <v>720000732583001</v>
      </c>
      <c r="I2481" s="37" t="s">
        <v>1089</v>
      </c>
    </row>
    <row r="2482" spans="8:9" ht="15" x14ac:dyDescent="0.2">
      <c r="H2482" s="47">
        <v>720000732667002</v>
      </c>
      <c r="I2482" s="37" t="s">
        <v>1087</v>
      </c>
    </row>
    <row r="2483" spans="8:9" ht="15" x14ac:dyDescent="0.2">
      <c r="H2483" s="47">
        <v>720000732667003</v>
      </c>
      <c r="I2483" s="37" t="s">
        <v>1087</v>
      </c>
    </row>
    <row r="2484" spans="8:9" ht="15" x14ac:dyDescent="0.2">
      <c r="H2484" s="47">
        <v>720000732668003</v>
      </c>
      <c r="I2484" s="37" t="s">
        <v>1075</v>
      </c>
    </row>
    <row r="2485" spans="8:9" ht="15" x14ac:dyDescent="0.2">
      <c r="H2485" s="47">
        <v>720000732668004</v>
      </c>
      <c r="I2485" s="37" t="s">
        <v>1075</v>
      </c>
    </row>
    <row r="2486" spans="8:9" ht="15" x14ac:dyDescent="0.2">
      <c r="H2486" s="47">
        <v>720000732668005</v>
      </c>
      <c r="I2486" s="37" t="s">
        <v>1089</v>
      </c>
    </row>
    <row r="2487" spans="8:9" ht="15" x14ac:dyDescent="0.2">
      <c r="H2487" s="47">
        <v>720000732671002</v>
      </c>
      <c r="I2487" s="37" t="s">
        <v>1075</v>
      </c>
    </row>
    <row r="2488" spans="8:9" ht="15" x14ac:dyDescent="0.2">
      <c r="H2488" s="47">
        <v>720000732705001</v>
      </c>
      <c r="I2488" s="37" t="s">
        <v>1088</v>
      </c>
    </row>
    <row r="2489" spans="8:9" ht="15" x14ac:dyDescent="0.2">
      <c r="H2489" s="47">
        <v>720000737309001</v>
      </c>
      <c r="I2489" s="37" t="s">
        <v>1086</v>
      </c>
    </row>
    <row r="2490" spans="8:9" ht="15" x14ac:dyDescent="0.2">
      <c r="H2490" s="47">
        <v>720000737379001</v>
      </c>
      <c r="I2490" s="37" t="s">
        <v>1086</v>
      </c>
    </row>
    <row r="2491" spans="8:9" ht="15" x14ac:dyDescent="0.2">
      <c r="H2491" s="47">
        <v>720000737510012</v>
      </c>
      <c r="I2491" s="37" t="s">
        <v>1086</v>
      </c>
    </row>
    <row r="2492" spans="8:9" ht="15" x14ac:dyDescent="0.2">
      <c r="H2492" s="47">
        <v>720000737515002</v>
      </c>
      <c r="I2492" s="37" t="s">
        <v>1090</v>
      </c>
    </row>
    <row r="2493" spans="8:9" ht="15" x14ac:dyDescent="0.2">
      <c r="H2493" s="47">
        <v>720000737517001</v>
      </c>
      <c r="I2493" s="37" t="s">
        <v>1090</v>
      </c>
    </row>
    <row r="2494" spans="8:9" ht="15" x14ac:dyDescent="0.2">
      <c r="H2494" s="47">
        <v>720000737532002</v>
      </c>
      <c r="I2494" s="37" t="s">
        <v>1046</v>
      </c>
    </row>
    <row r="2495" spans="8:9" ht="15" x14ac:dyDescent="0.2">
      <c r="H2495" s="47">
        <v>720000737570001</v>
      </c>
      <c r="I2495" s="37" t="s">
        <v>1087</v>
      </c>
    </row>
    <row r="2496" spans="8:9" ht="15" x14ac:dyDescent="0.2">
      <c r="H2496" s="47">
        <v>720000737583001</v>
      </c>
      <c r="I2496" s="37" t="s">
        <v>1089</v>
      </c>
    </row>
    <row r="2497" spans="8:9" ht="15" x14ac:dyDescent="0.2">
      <c r="H2497" s="47">
        <v>720000737638001</v>
      </c>
      <c r="I2497" s="37" t="s">
        <v>1094</v>
      </c>
    </row>
    <row r="2498" spans="8:9" ht="15" x14ac:dyDescent="0.2">
      <c r="H2498" s="47">
        <v>720000737667002</v>
      </c>
      <c r="I2498" s="37" t="s">
        <v>1087</v>
      </c>
    </row>
    <row r="2499" spans="8:9" ht="15" x14ac:dyDescent="0.2">
      <c r="H2499" s="47">
        <v>720000737667003</v>
      </c>
      <c r="I2499" s="37" t="s">
        <v>1087</v>
      </c>
    </row>
    <row r="2500" spans="8:9" ht="15" x14ac:dyDescent="0.2">
      <c r="H2500" s="47">
        <v>720000737668003</v>
      </c>
      <c r="I2500" s="37" t="s">
        <v>1075</v>
      </c>
    </row>
    <row r="2501" spans="8:9" ht="15" x14ac:dyDescent="0.2">
      <c r="H2501" s="47">
        <v>720000737668004</v>
      </c>
      <c r="I2501" s="37" t="s">
        <v>1075</v>
      </c>
    </row>
    <row r="2502" spans="8:9" ht="15" x14ac:dyDescent="0.2">
      <c r="H2502" s="47">
        <v>720000737671002</v>
      </c>
      <c r="I2502" s="37" t="s">
        <v>1075</v>
      </c>
    </row>
    <row r="2503" spans="8:9" ht="15" x14ac:dyDescent="0.2">
      <c r="H2503" s="47">
        <v>720000737737201</v>
      </c>
      <c r="I2503" s="37" t="s">
        <v>1086</v>
      </c>
    </row>
    <row r="2504" spans="8:9" ht="15" x14ac:dyDescent="0.2">
      <c r="H2504" s="47">
        <v>720000737737202</v>
      </c>
      <c r="I2504" s="37" t="s">
        <v>1087</v>
      </c>
    </row>
    <row r="2505" spans="8:9" ht="15" x14ac:dyDescent="0.2">
      <c r="H2505" s="47">
        <v>720000737737203</v>
      </c>
      <c r="I2505" s="37" t="s">
        <v>1088</v>
      </c>
    </row>
    <row r="2506" spans="8:9" ht="15" x14ac:dyDescent="0.2">
      <c r="H2506" s="47">
        <v>720000738000224</v>
      </c>
      <c r="I2506" s="37" t="s">
        <v>1188</v>
      </c>
    </row>
    <row r="2507" spans="8:9" ht="15" x14ac:dyDescent="0.2">
      <c r="H2507" s="47">
        <v>720000738309001</v>
      </c>
      <c r="I2507" s="37" t="s">
        <v>1086</v>
      </c>
    </row>
    <row r="2508" spans="8:9" ht="15" x14ac:dyDescent="0.2">
      <c r="H2508" s="47">
        <v>720000748021027</v>
      </c>
      <c r="I2508" s="37" t="s">
        <v>1029</v>
      </c>
    </row>
    <row r="2509" spans="8:9" ht="15" x14ac:dyDescent="0.2">
      <c r="H2509" s="47">
        <v>720000748495001</v>
      </c>
      <c r="I2509" s="37" t="s">
        <v>1094</v>
      </c>
    </row>
    <row r="2510" spans="8:9" ht="15" x14ac:dyDescent="0.2">
      <c r="H2510" s="47">
        <v>720000748668003</v>
      </c>
      <c r="I2510" s="37" t="s">
        <v>1094</v>
      </c>
    </row>
    <row r="2511" spans="8:9" ht="15" x14ac:dyDescent="0.2">
      <c r="H2511" s="47">
        <v>720000807000225</v>
      </c>
      <c r="I2511" s="37" t="s">
        <v>1135</v>
      </c>
    </row>
    <row r="2512" spans="8:9" ht="15" x14ac:dyDescent="0.2">
      <c r="H2512" s="47">
        <v>720000807000391</v>
      </c>
      <c r="I2512" s="37" t="s">
        <v>1135</v>
      </c>
    </row>
    <row r="2513" spans="8:9" ht="15" x14ac:dyDescent="0.2">
      <c r="H2513" s="47">
        <v>720000807021027</v>
      </c>
      <c r="I2513" s="37" t="s">
        <v>1135</v>
      </c>
    </row>
    <row r="2514" spans="8:9" ht="15" x14ac:dyDescent="0.2">
      <c r="H2514" s="47">
        <v>720000807339045</v>
      </c>
      <c r="I2514" s="37" t="s">
        <v>1135</v>
      </c>
    </row>
    <row r="2515" spans="8:9" ht="15" x14ac:dyDescent="0.2">
      <c r="H2515" s="47">
        <v>720000807339069</v>
      </c>
      <c r="I2515" s="37" t="s">
        <v>1135</v>
      </c>
    </row>
    <row r="2516" spans="8:9" ht="15" x14ac:dyDescent="0.2">
      <c r="H2516" s="47">
        <v>720000807339105</v>
      </c>
      <c r="I2516" s="37" t="s">
        <v>1135</v>
      </c>
    </row>
    <row r="2517" spans="8:9" ht="15" x14ac:dyDescent="0.2">
      <c r="H2517" s="47">
        <v>720000807432001</v>
      </c>
      <c r="I2517" s="37" t="s">
        <v>1135</v>
      </c>
    </row>
    <row r="2518" spans="8:9" ht="15" x14ac:dyDescent="0.2">
      <c r="H2518" s="47">
        <v>720000807678001</v>
      </c>
      <c r="I2518" s="37" t="s">
        <v>1135</v>
      </c>
    </row>
    <row r="2519" spans="8:9" ht="15" x14ac:dyDescent="0.2">
      <c r="H2519" s="36">
        <v>720000808510012</v>
      </c>
      <c r="I2519" s="37" t="s">
        <v>1135</v>
      </c>
    </row>
    <row r="2520" spans="8:9" ht="15" x14ac:dyDescent="0.2">
      <c r="H2520" s="36">
        <v>720000808517001</v>
      </c>
      <c r="I2520" s="37" t="s">
        <v>1135</v>
      </c>
    </row>
    <row r="2521" spans="8:9" ht="15" x14ac:dyDescent="0.2">
      <c r="H2521" s="47">
        <v>720000809000225</v>
      </c>
      <c r="I2521" s="37" t="s">
        <v>1135</v>
      </c>
    </row>
    <row r="2522" spans="8:9" ht="15" x14ac:dyDescent="0.2">
      <c r="H2522" s="47">
        <v>720000809000226</v>
      </c>
      <c r="I2522" s="37" t="s">
        <v>1135</v>
      </c>
    </row>
    <row r="2523" spans="8:9" ht="15" x14ac:dyDescent="0.2">
      <c r="H2523" s="47">
        <v>720000809000252</v>
      </c>
      <c r="I2523" s="37" t="s">
        <v>1135</v>
      </c>
    </row>
    <row r="2524" spans="8:9" ht="15" x14ac:dyDescent="0.2">
      <c r="H2524" s="47">
        <v>720000809000391</v>
      </c>
      <c r="I2524" s="37" t="s">
        <v>1135</v>
      </c>
    </row>
    <row r="2525" spans="8:9" ht="15" x14ac:dyDescent="0.2">
      <c r="H2525" s="47">
        <v>720000809000733</v>
      </c>
      <c r="I2525" s="37" t="s">
        <v>1135</v>
      </c>
    </row>
    <row r="2526" spans="8:9" ht="15" x14ac:dyDescent="0.2">
      <c r="H2526" s="36">
        <v>720000809000945</v>
      </c>
      <c r="I2526" s="37" t="s">
        <v>1135</v>
      </c>
    </row>
    <row r="2527" spans="8:9" ht="15" x14ac:dyDescent="0.2">
      <c r="H2527" s="47">
        <v>720000809021027</v>
      </c>
      <c r="I2527" s="37" t="s">
        <v>1135</v>
      </c>
    </row>
    <row r="2528" spans="8:9" ht="15" x14ac:dyDescent="0.2">
      <c r="H2528" s="47">
        <v>720000809261005</v>
      </c>
      <c r="I2528" s="37" t="s">
        <v>1135</v>
      </c>
    </row>
    <row r="2529" spans="8:9" ht="15" x14ac:dyDescent="0.2">
      <c r="H2529" s="47">
        <v>720000809339045</v>
      </c>
      <c r="I2529" s="37" t="s">
        <v>1135</v>
      </c>
    </row>
    <row r="2530" spans="8:9" ht="15" x14ac:dyDescent="0.2">
      <c r="H2530" s="47">
        <v>720000809339069</v>
      </c>
      <c r="I2530" s="37" t="s">
        <v>1135</v>
      </c>
    </row>
    <row r="2531" spans="8:9" ht="15" x14ac:dyDescent="0.2">
      <c r="H2531" s="47">
        <v>720000809339070</v>
      </c>
      <c r="I2531" s="37" t="s">
        <v>1135</v>
      </c>
    </row>
    <row r="2532" spans="8:9" ht="15" x14ac:dyDescent="0.2">
      <c r="H2532" s="47">
        <v>720000809339103</v>
      </c>
      <c r="I2532" s="37" t="s">
        <v>1135</v>
      </c>
    </row>
    <row r="2533" spans="8:9" ht="15" x14ac:dyDescent="0.2">
      <c r="H2533" s="47">
        <v>720000809339105</v>
      </c>
      <c r="I2533" s="37" t="s">
        <v>1135</v>
      </c>
    </row>
    <row r="2534" spans="8:9" ht="15" x14ac:dyDescent="0.2">
      <c r="H2534" s="47">
        <v>720000809339111</v>
      </c>
      <c r="I2534" s="37" t="s">
        <v>1135</v>
      </c>
    </row>
    <row r="2535" spans="8:9" ht="15" x14ac:dyDescent="0.2">
      <c r="H2535" s="47">
        <v>720000809344001</v>
      </c>
      <c r="I2535" s="37" t="s">
        <v>1135</v>
      </c>
    </row>
    <row r="2536" spans="8:9" ht="15" x14ac:dyDescent="0.2">
      <c r="H2536" s="47">
        <v>720000809432001</v>
      </c>
      <c r="I2536" s="37" t="s">
        <v>1135</v>
      </c>
    </row>
    <row r="2537" spans="8:9" ht="15" x14ac:dyDescent="0.2">
      <c r="H2537" s="47">
        <v>720000809510045</v>
      </c>
      <c r="I2537" s="37" t="s">
        <v>1135</v>
      </c>
    </row>
    <row r="2538" spans="8:9" ht="15" x14ac:dyDescent="0.2">
      <c r="H2538" s="47">
        <v>720000809510069</v>
      </c>
      <c r="I2538" s="37" t="s">
        <v>1135</v>
      </c>
    </row>
    <row r="2539" spans="8:9" ht="15" x14ac:dyDescent="0.2">
      <c r="H2539" s="47">
        <v>720000809510084</v>
      </c>
      <c r="I2539" s="37" t="s">
        <v>1135</v>
      </c>
    </row>
    <row r="2540" spans="8:9" ht="15" x14ac:dyDescent="0.2">
      <c r="H2540" s="47">
        <v>720000809510103</v>
      </c>
      <c r="I2540" s="37" t="s">
        <v>1135</v>
      </c>
    </row>
    <row r="2541" spans="8:9" ht="15" x14ac:dyDescent="0.2">
      <c r="H2541" s="47">
        <v>720000809510111</v>
      </c>
      <c r="I2541" s="37" t="s">
        <v>1135</v>
      </c>
    </row>
    <row r="2542" spans="8:9" ht="15" x14ac:dyDescent="0.2">
      <c r="H2542" s="47">
        <v>720000809532002</v>
      </c>
      <c r="I2542" s="37" t="s">
        <v>1135</v>
      </c>
    </row>
    <row r="2543" spans="8:9" ht="15" x14ac:dyDescent="0.2">
      <c r="H2543" s="47">
        <v>720000809558001</v>
      </c>
      <c r="I2543" s="37" t="s">
        <v>1135</v>
      </c>
    </row>
    <row r="2544" spans="8:9" ht="15" x14ac:dyDescent="0.2">
      <c r="H2544" s="47">
        <v>720000809678001</v>
      </c>
      <c r="I2544" s="37" t="s">
        <v>1135</v>
      </c>
    </row>
    <row r="2545" spans="8:9" ht="15" x14ac:dyDescent="0.2">
      <c r="H2545" s="47">
        <v>720000907900000</v>
      </c>
      <c r="I2545" s="37" t="s">
        <v>1096</v>
      </c>
    </row>
    <row r="2546" spans="8:9" ht="15" x14ac:dyDescent="0.2">
      <c r="H2546" s="47">
        <v>720000909000002</v>
      </c>
      <c r="I2546" s="37" t="s">
        <v>1096</v>
      </c>
    </row>
    <row r="2547" spans="8:9" ht="15" x14ac:dyDescent="0.2">
      <c r="H2547" s="47">
        <v>729600101000945</v>
      </c>
      <c r="I2547" s="37" t="s">
        <v>1029</v>
      </c>
    </row>
    <row r="2548" spans="8:9" ht="15" x14ac:dyDescent="0.2">
      <c r="H2548" s="47">
        <v>729600602792016</v>
      </c>
      <c r="I2548" s="37" t="s">
        <v>1076</v>
      </c>
    </row>
    <row r="2549" spans="8:9" ht="15" x14ac:dyDescent="0.2">
      <c r="H2549" s="47">
        <v>729600607792016</v>
      </c>
      <c r="I2549" s="37" t="s">
        <v>1076</v>
      </c>
    </row>
    <row r="2550" spans="8:9" ht="15" x14ac:dyDescent="0.2">
      <c r="H2550" s="47">
        <v>729700101000227</v>
      </c>
      <c r="I2550" s="37" t="s">
        <v>1029</v>
      </c>
    </row>
    <row r="2551" spans="8:9" ht="15" x14ac:dyDescent="0.2">
      <c r="H2551" s="47">
        <v>729700202021006</v>
      </c>
      <c r="I2551" s="37" t="s">
        <v>1046</v>
      </c>
    </row>
    <row r="2552" spans="8:9" ht="15" x14ac:dyDescent="0.2">
      <c r="H2552" s="47">
        <v>729700202510150</v>
      </c>
      <c r="I2552" s="37" t="s">
        <v>1046</v>
      </c>
    </row>
    <row r="2553" spans="8:9" ht="15" x14ac:dyDescent="0.2">
      <c r="H2553" s="47">
        <v>729700207021006</v>
      </c>
      <c r="I2553" s="37" t="s">
        <v>1046</v>
      </c>
    </row>
    <row r="2554" spans="8:9" ht="15" x14ac:dyDescent="0.2">
      <c r="H2554" s="47">
        <v>729700207203600</v>
      </c>
      <c r="I2554" s="37" t="s">
        <v>1046</v>
      </c>
    </row>
    <row r="2555" spans="8:9" ht="15" x14ac:dyDescent="0.2">
      <c r="H2555" s="47">
        <v>729700207510150</v>
      </c>
      <c r="I2555" s="37" t="s">
        <v>1046</v>
      </c>
    </row>
    <row r="2556" spans="8:9" ht="15" x14ac:dyDescent="0.2">
      <c r="H2556" s="47">
        <v>729700807000001</v>
      </c>
      <c r="I2556" s="37" t="s">
        <v>1135</v>
      </c>
    </row>
    <row r="2557" spans="8:9" ht="15" x14ac:dyDescent="0.2">
      <c r="H2557" s="47">
        <v>729700809000001</v>
      </c>
      <c r="I2557" s="37" t="s">
        <v>1135</v>
      </c>
    </row>
    <row r="2558" spans="8:9" ht="15" x14ac:dyDescent="0.2">
      <c r="H2558" s="47">
        <v>729700809000006</v>
      </c>
      <c r="I2558" s="37" t="s">
        <v>1135</v>
      </c>
    </row>
    <row r="2559" spans="8:9" ht="15" x14ac:dyDescent="0.2">
      <c r="H2559" s="47">
        <v>729700907900000</v>
      </c>
      <c r="I2559" s="37" t="s">
        <v>1096</v>
      </c>
    </row>
    <row r="2560" spans="8:9" ht="15" x14ac:dyDescent="0.2">
      <c r="H2560" s="47">
        <v>729700909000002</v>
      </c>
      <c r="I2560" s="37" t="s">
        <v>1096</v>
      </c>
    </row>
    <row r="2561" spans="8:9" ht="15" x14ac:dyDescent="0.2">
      <c r="H2561" s="47">
        <v>729800101000944</v>
      </c>
      <c r="I2561" s="37" t="s">
        <v>1029</v>
      </c>
    </row>
    <row r="2562" spans="8:9" ht="15" x14ac:dyDescent="0.2">
      <c r="H2562" s="47">
        <v>729800101000945</v>
      </c>
      <c r="I2562" s="37" t="s">
        <v>1029</v>
      </c>
    </row>
    <row r="2563" spans="8:9" ht="15" x14ac:dyDescent="0.2">
      <c r="H2563" s="47">
        <v>729800101000946</v>
      </c>
      <c r="I2563" s="37" t="s">
        <v>1029</v>
      </c>
    </row>
    <row r="2564" spans="8:9" ht="15" x14ac:dyDescent="0.2">
      <c r="H2564" s="47">
        <v>729800107000945</v>
      </c>
      <c r="I2564" s="37" t="s">
        <v>1029</v>
      </c>
    </row>
    <row r="2565" spans="8:9" ht="15" x14ac:dyDescent="0.2">
      <c r="H2565" s="47">
        <v>729800602792015</v>
      </c>
      <c r="I2565" s="37" t="s">
        <v>1076</v>
      </c>
    </row>
    <row r="2566" spans="8:9" ht="15" x14ac:dyDescent="0.2">
      <c r="H2566" s="47">
        <v>729800602792017</v>
      </c>
      <c r="I2566" s="37" t="s">
        <v>1076</v>
      </c>
    </row>
    <row r="2567" spans="8:9" ht="15" x14ac:dyDescent="0.2">
      <c r="H2567" s="47">
        <v>729800602792018</v>
      </c>
      <c r="I2567" s="37" t="s">
        <v>1076</v>
      </c>
    </row>
    <row r="2568" spans="8:9" ht="15" x14ac:dyDescent="0.2">
      <c r="H2568" s="47">
        <v>729800607792015</v>
      </c>
      <c r="I2568" s="37" t="s">
        <v>1076</v>
      </c>
    </row>
    <row r="2569" spans="8:9" ht="15" x14ac:dyDescent="0.2">
      <c r="H2569" s="47">
        <v>729800607792017</v>
      </c>
      <c r="I2569" s="37" t="s">
        <v>1076</v>
      </c>
    </row>
    <row r="2570" spans="8:9" ht="15" x14ac:dyDescent="0.2">
      <c r="H2570" s="47">
        <v>729800607792018</v>
      </c>
      <c r="I2570" s="37" t="s">
        <v>1076</v>
      </c>
    </row>
    <row r="2571" spans="8:9" ht="15" x14ac:dyDescent="0.2">
      <c r="H2571" s="47">
        <v>729800809000944</v>
      </c>
      <c r="I2571" s="37" t="s">
        <v>1135</v>
      </c>
    </row>
    <row r="2572" spans="8:9" ht="15" x14ac:dyDescent="0.2">
      <c r="H2572" s="47">
        <v>729800809000946</v>
      </c>
      <c r="I2572" s="37" t="s">
        <v>1135</v>
      </c>
    </row>
    <row r="2573" spans="8:9" ht="15" x14ac:dyDescent="0.2">
      <c r="H2573" s="47">
        <v>729800907000098</v>
      </c>
      <c r="I2573" s="37" t="s">
        <v>1096</v>
      </c>
    </row>
    <row r="2574" spans="8:9" ht="15" x14ac:dyDescent="0.2">
      <c r="H2574" s="47">
        <v>729800909000098</v>
      </c>
      <c r="I2574" s="37" t="s">
        <v>1096</v>
      </c>
    </row>
    <row r="2575" spans="8:9" ht="15" x14ac:dyDescent="0.2">
      <c r="H2575" s="47">
        <v>730000101000401</v>
      </c>
      <c r="I2575" s="37" t="s">
        <v>1029</v>
      </c>
    </row>
    <row r="2576" spans="8:9" ht="15" x14ac:dyDescent="0.2">
      <c r="H2576" s="47">
        <v>730000101000403</v>
      </c>
      <c r="I2576" s="37" t="s">
        <v>1029</v>
      </c>
    </row>
    <row r="2577" spans="8:9" ht="15" x14ac:dyDescent="0.2">
      <c r="H2577" s="47">
        <v>730000101000405</v>
      </c>
      <c r="I2577" s="37" t="s">
        <v>1029</v>
      </c>
    </row>
    <row r="2578" spans="8:9" ht="15" x14ac:dyDescent="0.2">
      <c r="H2578" s="47">
        <v>730000101000406</v>
      </c>
      <c r="I2578" s="37" t="s">
        <v>1029</v>
      </c>
    </row>
    <row r="2579" spans="8:9" ht="15" x14ac:dyDescent="0.2">
      <c r="H2579" s="47">
        <v>730000101000407</v>
      </c>
      <c r="I2579" s="37" t="s">
        <v>1029</v>
      </c>
    </row>
    <row r="2580" spans="8:9" ht="15" x14ac:dyDescent="0.2">
      <c r="H2580" s="47">
        <v>730000107100000</v>
      </c>
      <c r="I2580" s="37" t="s">
        <v>1029</v>
      </c>
    </row>
    <row r="2581" spans="8:9" ht="15" x14ac:dyDescent="0.2">
      <c r="H2581" s="47">
        <v>730000202021019</v>
      </c>
      <c r="I2581" s="37" t="s">
        <v>1029</v>
      </c>
    </row>
    <row r="2582" spans="8:9" ht="15" x14ac:dyDescent="0.2">
      <c r="H2582" s="47">
        <v>730000202021023</v>
      </c>
      <c r="I2582" s="37" t="s">
        <v>1029</v>
      </c>
    </row>
    <row r="2583" spans="8:9" ht="15" x14ac:dyDescent="0.2">
      <c r="H2583" s="47">
        <v>730000202021045</v>
      </c>
      <c r="I2583" s="37" t="s">
        <v>1029</v>
      </c>
    </row>
    <row r="2584" spans="8:9" ht="15" x14ac:dyDescent="0.2">
      <c r="H2584" s="47">
        <v>730000202028001</v>
      </c>
      <c r="I2584" s="37" t="s">
        <v>1043</v>
      </c>
    </row>
    <row r="2585" spans="8:9" ht="15" x14ac:dyDescent="0.2">
      <c r="H2585" s="47">
        <v>730000202075001</v>
      </c>
      <c r="I2585" s="37" t="s">
        <v>1041</v>
      </c>
    </row>
    <row r="2586" spans="8:9" ht="15" x14ac:dyDescent="0.2">
      <c r="H2586" s="47">
        <v>730000202075002</v>
      </c>
      <c r="I2586" s="37" t="s">
        <v>1041</v>
      </c>
    </row>
    <row r="2587" spans="8:9" ht="15" x14ac:dyDescent="0.2">
      <c r="H2587" s="47">
        <v>730000202104001</v>
      </c>
      <c r="I2587" s="37" t="s">
        <v>1041</v>
      </c>
    </row>
    <row r="2588" spans="8:9" ht="15" x14ac:dyDescent="0.2">
      <c r="H2588" s="47">
        <v>730000202115001</v>
      </c>
      <c r="I2588" s="37" t="s">
        <v>1041</v>
      </c>
    </row>
    <row r="2589" spans="8:9" ht="15" x14ac:dyDescent="0.2">
      <c r="H2589" s="47">
        <v>730000202166001</v>
      </c>
      <c r="I2589" s="37" t="s">
        <v>1029</v>
      </c>
    </row>
    <row r="2590" spans="8:9" ht="15" x14ac:dyDescent="0.2">
      <c r="H2590" s="47">
        <v>730000202261017</v>
      </c>
      <c r="I2590" s="37" t="s">
        <v>1041</v>
      </c>
    </row>
    <row r="2591" spans="8:9" ht="15" x14ac:dyDescent="0.2">
      <c r="H2591" s="47">
        <v>730000202261032</v>
      </c>
      <c r="I2591" s="37" t="s">
        <v>1029</v>
      </c>
    </row>
    <row r="2592" spans="8:9" ht="15" x14ac:dyDescent="0.2">
      <c r="H2592" s="47">
        <v>730000202261033</v>
      </c>
      <c r="I2592" s="37" t="s">
        <v>1029</v>
      </c>
    </row>
    <row r="2593" spans="8:9" ht="15" x14ac:dyDescent="0.2">
      <c r="H2593" s="47">
        <v>730000202261034</v>
      </c>
      <c r="I2593" s="37" t="s">
        <v>1029</v>
      </c>
    </row>
    <row r="2594" spans="8:9" ht="15" x14ac:dyDescent="0.2">
      <c r="H2594" s="47">
        <v>730000202261035</v>
      </c>
      <c r="I2594" s="37" t="s">
        <v>1029</v>
      </c>
    </row>
    <row r="2595" spans="8:9" ht="15" x14ac:dyDescent="0.2">
      <c r="H2595" s="47">
        <v>730000202319001</v>
      </c>
      <c r="I2595" s="37" t="s">
        <v>1032</v>
      </c>
    </row>
    <row r="2596" spans="8:9" ht="15" x14ac:dyDescent="0.2">
      <c r="H2596" s="47">
        <v>730000202339100</v>
      </c>
      <c r="I2596" s="37" t="s">
        <v>1029</v>
      </c>
    </row>
    <row r="2597" spans="8:9" ht="15" x14ac:dyDescent="0.2">
      <c r="H2597" s="47">
        <v>730000202339101</v>
      </c>
      <c r="I2597" s="37" t="s">
        <v>1029</v>
      </c>
    </row>
    <row r="2598" spans="8:9" ht="15" x14ac:dyDescent="0.2">
      <c r="H2598" s="47">
        <v>730000202339106</v>
      </c>
      <c r="I2598" s="37" t="s">
        <v>1041</v>
      </c>
    </row>
    <row r="2599" spans="8:9" ht="15" x14ac:dyDescent="0.2">
      <c r="H2599" s="47">
        <v>730000202339107</v>
      </c>
      <c r="I2599" s="37" t="s">
        <v>1029</v>
      </c>
    </row>
    <row r="2600" spans="8:9" ht="15" x14ac:dyDescent="0.2">
      <c r="H2600" s="47">
        <v>730000202339108</v>
      </c>
      <c r="I2600" s="37" t="s">
        <v>1029</v>
      </c>
    </row>
    <row r="2601" spans="8:9" ht="15" x14ac:dyDescent="0.2">
      <c r="H2601" s="47">
        <v>730000202339109</v>
      </c>
      <c r="I2601" s="37" t="s">
        <v>1029</v>
      </c>
    </row>
    <row r="2602" spans="8:9" ht="15" x14ac:dyDescent="0.2">
      <c r="H2602" s="47">
        <v>730000202492002</v>
      </c>
      <c r="I2602" s="37" t="s">
        <v>1037</v>
      </c>
    </row>
    <row r="2603" spans="8:9" ht="15" x14ac:dyDescent="0.2">
      <c r="H2603" s="47">
        <v>730000202494001</v>
      </c>
      <c r="I2603" s="37" t="s">
        <v>1032</v>
      </c>
    </row>
    <row r="2604" spans="8:9" ht="15" x14ac:dyDescent="0.2">
      <c r="H2604" s="47">
        <v>730000202508001</v>
      </c>
      <c r="I2604" s="37" t="s">
        <v>1029</v>
      </c>
    </row>
    <row r="2605" spans="8:9" ht="15" x14ac:dyDescent="0.2">
      <c r="H2605" s="47">
        <v>730000202510021</v>
      </c>
      <c r="I2605" s="37" t="s">
        <v>1029</v>
      </c>
    </row>
    <row r="2606" spans="8:9" ht="15" x14ac:dyDescent="0.2">
      <c r="H2606" s="47">
        <v>730000202510022</v>
      </c>
      <c r="I2606" s="37" t="s">
        <v>1029</v>
      </c>
    </row>
    <row r="2607" spans="8:9" ht="15" x14ac:dyDescent="0.2">
      <c r="H2607" s="47">
        <v>730000202510023</v>
      </c>
      <c r="I2607" s="37" t="s">
        <v>1029</v>
      </c>
    </row>
    <row r="2608" spans="8:9" ht="15" x14ac:dyDescent="0.2">
      <c r="H2608" s="47">
        <v>730000202510025</v>
      </c>
      <c r="I2608" s="37" t="s">
        <v>1041</v>
      </c>
    </row>
    <row r="2609" spans="8:9" ht="15" x14ac:dyDescent="0.2">
      <c r="H2609" s="47">
        <v>730000202544001</v>
      </c>
      <c r="I2609" s="37" t="s">
        <v>1042</v>
      </c>
    </row>
    <row r="2610" spans="8:9" ht="15" x14ac:dyDescent="0.2">
      <c r="H2610" s="47">
        <v>730000202617001</v>
      </c>
      <c r="I2610" s="37" t="s">
        <v>1029</v>
      </c>
    </row>
    <row r="2611" spans="8:9" ht="15" x14ac:dyDescent="0.2">
      <c r="H2611" s="47">
        <v>730000202618001</v>
      </c>
      <c r="I2611" s="37" t="s">
        <v>1029</v>
      </c>
    </row>
    <row r="2612" spans="8:9" ht="15" x14ac:dyDescent="0.2">
      <c r="H2612" s="47">
        <v>730000202636001</v>
      </c>
      <c r="I2612" s="37" t="s">
        <v>1042</v>
      </c>
    </row>
    <row r="2613" spans="8:9" ht="15" x14ac:dyDescent="0.2">
      <c r="H2613" s="47">
        <v>730000202645002</v>
      </c>
      <c r="I2613" s="37" t="s">
        <v>1042</v>
      </c>
    </row>
    <row r="2614" spans="8:9" ht="15" x14ac:dyDescent="0.2">
      <c r="H2614" s="47">
        <v>730000202733001</v>
      </c>
      <c r="I2614" s="37" t="s">
        <v>1029</v>
      </c>
    </row>
    <row r="2615" spans="8:9" ht="15" x14ac:dyDescent="0.2">
      <c r="H2615" s="47">
        <v>730000207021019</v>
      </c>
      <c r="I2615" s="37" t="s">
        <v>1029</v>
      </c>
    </row>
    <row r="2616" spans="8:9" ht="15" x14ac:dyDescent="0.2">
      <c r="H2616" s="47">
        <v>730000207021023</v>
      </c>
      <c r="I2616" s="37" t="s">
        <v>1029</v>
      </c>
    </row>
    <row r="2617" spans="8:9" ht="15" x14ac:dyDescent="0.2">
      <c r="H2617" s="47">
        <v>730000207021045</v>
      </c>
      <c r="I2617" s="37" t="s">
        <v>1029</v>
      </c>
    </row>
    <row r="2618" spans="8:9" ht="15" x14ac:dyDescent="0.2">
      <c r="H2618" s="47">
        <v>730000207028001</v>
      </c>
      <c r="I2618" s="37" t="s">
        <v>1043</v>
      </c>
    </row>
    <row r="2619" spans="8:9" ht="15" x14ac:dyDescent="0.2">
      <c r="H2619" s="47">
        <v>730000207075001</v>
      </c>
      <c r="I2619" s="37" t="s">
        <v>1041</v>
      </c>
    </row>
    <row r="2620" spans="8:9" ht="15" x14ac:dyDescent="0.2">
      <c r="H2620" s="47">
        <v>730000207104001</v>
      </c>
      <c r="I2620" s="37" t="s">
        <v>1041</v>
      </c>
    </row>
    <row r="2621" spans="8:9" ht="15" x14ac:dyDescent="0.2">
      <c r="H2621" s="47">
        <v>730000207115001</v>
      </c>
      <c r="I2621" s="37" t="s">
        <v>1041</v>
      </c>
    </row>
    <row r="2622" spans="8:9" ht="15" x14ac:dyDescent="0.2">
      <c r="H2622" s="47">
        <v>730000207166001</v>
      </c>
      <c r="I2622" s="37" t="s">
        <v>1029</v>
      </c>
    </row>
    <row r="2623" spans="8:9" ht="15" x14ac:dyDescent="0.2">
      <c r="H2623" s="47">
        <v>730000207202400</v>
      </c>
      <c r="I2623" s="37" t="s">
        <v>1041</v>
      </c>
    </row>
    <row r="2624" spans="8:9" ht="15" x14ac:dyDescent="0.2">
      <c r="H2624" s="47">
        <v>730000207203200</v>
      </c>
      <c r="I2624" s="37" t="s">
        <v>1029</v>
      </c>
    </row>
    <row r="2625" spans="8:9" ht="15" x14ac:dyDescent="0.2">
      <c r="H2625" s="47">
        <v>730000207319001</v>
      </c>
      <c r="I2625" s="37" t="s">
        <v>1032</v>
      </c>
    </row>
    <row r="2626" spans="8:9" ht="15" x14ac:dyDescent="0.2">
      <c r="H2626" s="47">
        <v>730000207339100</v>
      </c>
      <c r="I2626" s="37" t="s">
        <v>1029</v>
      </c>
    </row>
    <row r="2627" spans="8:9" ht="15" x14ac:dyDescent="0.2">
      <c r="H2627" s="47">
        <v>730000207339106</v>
      </c>
      <c r="I2627" s="37" t="s">
        <v>1041</v>
      </c>
    </row>
    <row r="2628" spans="8:9" ht="15" x14ac:dyDescent="0.2">
      <c r="H2628" s="47">
        <v>730000207339107</v>
      </c>
      <c r="I2628" s="37" t="s">
        <v>1029</v>
      </c>
    </row>
    <row r="2629" spans="8:9" ht="15" x14ac:dyDescent="0.2">
      <c r="H2629" s="47">
        <v>730000207339108</v>
      </c>
      <c r="I2629" s="37" t="s">
        <v>1029</v>
      </c>
    </row>
    <row r="2630" spans="8:9" ht="15" x14ac:dyDescent="0.2">
      <c r="H2630" s="47">
        <v>730000207339109</v>
      </c>
      <c r="I2630" s="37" t="s">
        <v>1029</v>
      </c>
    </row>
    <row r="2631" spans="8:9" ht="15" x14ac:dyDescent="0.2">
      <c r="H2631" s="47">
        <v>730000207492002</v>
      </c>
      <c r="I2631" s="37" t="s">
        <v>1037</v>
      </c>
    </row>
    <row r="2632" spans="8:9" ht="15" x14ac:dyDescent="0.2">
      <c r="H2632" s="47">
        <v>730000207494001</v>
      </c>
      <c r="I2632" s="37" t="s">
        <v>1032</v>
      </c>
    </row>
    <row r="2633" spans="8:9" ht="15" x14ac:dyDescent="0.2">
      <c r="H2633" s="47">
        <v>730000207508001</v>
      </c>
      <c r="I2633" s="37" t="s">
        <v>1029</v>
      </c>
    </row>
    <row r="2634" spans="8:9" ht="15" x14ac:dyDescent="0.2">
      <c r="H2634" s="47">
        <v>730000207544001</v>
      </c>
      <c r="I2634" s="37" t="s">
        <v>1042</v>
      </c>
    </row>
    <row r="2635" spans="8:9" ht="15" x14ac:dyDescent="0.2">
      <c r="H2635" s="47">
        <v>730000207588001</v>
      </c>
      <c r="I2635" s="37" t="s">
        <v>1092</v>
      </c>
    </row>
    <row r="2636" spans="8:9" ht="15" x14ac:dyDescent="0.2">
      <c r="H2636" s="47">
        <v>730000207617001</v>
      </c>
      <c r="I2636" s="37" t="s">
        <v>1029</v>
      </c>
    </row>
    <row r="2637" spans="8:9" ht="15" x14ac:dyDescent="0.2">
      <c r="H2637" s="47">
        <v>730000207618001</v>
      </c>
      <c r="I2637" s="37" t="s">
        <v>1029</v>
      </c>
    </row>
    <row r="2638" spans="8:9" ht="15" x14ac:dyDescent="0.2">
      <c r="H2638" s="47">
        <v>730000207636001</v>
      </c>
      <c r="I2638" s="37" t="s">
        <v>1042</v>
      </c>
    </row>
    <row r="2639" spans="8:9" ht="15" x14ac:dyDescent="0.2">
      <c r="H2639" s="47">
        <v>730000207645002</v>
      </c>
      <c r="I2639" s="37" t="s">
        <v>1042</v>
      </c>
    </row>
    <row r="2640" spans="8:9" ht="15" x14ac:dyDescent="0.2">
      <c r="H2640" s="47">
        <v>730000207733001</v>
      </c>
      <c r="I2640" s="37" t="s">
        <v>1029</v>
      </c>
    </row>
    <row r="2641" spans="8:9" ht="15" x14ac:dyDescent="0.2">
      <c r="H2641" s="47">
        <v>730000502092001</v>
      </c>
      <c r="I2641" s="37" t="s">
        <v>1071</v>
      </c>
    </row>
    <row r="2642" spans="8:9" ht="15" x14ac:dyDescent="0.2">
      <c r="H2642" s="47">
        <v>730000507092001</v>
      </c>
      <c r="I2642" s="37" t="s">
        <v>1071</v>
      </c>
    </row>
    <row r="2643" spans="8:9" ht="15" x14ac:dyDescent="0.2">
      <c r="H2643" s="47">
        <v>730000712625002</v>
      </c>
      <c r="I2643" s="37" t="s">
        <v>1083</v>
      </c>
    </row>
    <row r="2644" spans="8:9" ht="15" x14ac:dyDescent="0.2">
      <c r="H2644" s="47">
        <v>730000741000405</v>
      </c>
      <c r="I2644" s="37" t="s">
        <v>1029</v>
      </c>
    </row>
    <row r="2645" spans="8:9" ht="15" x14ac:dyDescent="0.2">
      <c r="H2645" s="47">
        <v>730000742021045</v>
      </c>
      <c r="I2645" s="37" t="s">
        <v>1092</v>
      </c>
    </row>
    <row r="2646" spans="8:9" ht="15" x14ac:dyDescent="0.2">
      <c r="H2646" s="47">
        <v>730000742081002</v>
      </c>
      <c r="I2646" s="37" t="s">
        <v>1092</v>
      </c>
    </row>
    <row r="2647" spans="8:9" ht="15" x14ac:dyDescent="0.2">
      <c r="H2647" s="47">
        <v>730000742144001</v>
      </c>
      <c r="I2647" s="37" t="s">
        <v>1092</v>
      </c>
    </row>
    <row r="2648" spans="8:9" ht="15" x14ac:dyDescent="0.2">
      <c r="H2648" s="47">
        <v>730000742290002</v>
      </c>
      <c r="I2648" s="37" t="s">
        <v>1092</v>
      </c>
    </row>
    <row r="2649" spans="8:9" ht="15" x14ac:dyDescent="0.2">
      <c r="H2649" s="47">
        <v>730000742448001</v>
      </c>
      <c r="I2649" s="37" t="s">
        <v>1092</v>
      </c>
    </row>
    <row r="2650" spans="8:9" ht="15" x14ac:dyDescent="0.2">
      <c r="H2650" s="47">
        <v>730000742449001</v>
      </c>
      <c r="I2650" s="37" t="s">
        <v>1092</v>
      </c>
    </row>
    <row r="2651" spans="8:9" ht="15" x14ac:dyDescent="0.2">
      <c r="H2651" s="47">
        <v>730000742455001</v>
      </c>
      <c r="I2651" s="37" t="s">
        <v>1092</v>
      </c>
    </row>
    <row r="2652" spans="8:9" ht="15" x14ac:dyDescent="0.2">
      <c r="H2652" s="47">
        <v>730000742459002</v>
      </c>
      <c r="I2652" s="37" t="s">
        <v>1092</v>
      </c>
    </row>
    <row r="2653" spans="8:9" ht="15" x14ac:dyDescent="0.2">
      <c r="H2653" s="47">
        <v>730000742460001</v>
      </c>
      <c r="I2653" s="37" t="s">
        <v>1092</v>
      </c>
    </row>
    <row r="2654" spans="8:9" ht="15" x14ac:dyDescent="0.2">
      <c r="H2654" s="47">
        <v>730000742465001</v>
      </c>
      <c r="I2654" s="37" t="s">
        <v>1092</v>
      </c>
    </row>
    <row r="2655" spans="8:9" ht="15" x14ac:dyDescent="0.2">
      <c r="H2655" s="47">
        <v>730000742588001</v>
      </c>
      <c r="I2655" s="37" t="s">
        <v>1092</v>
      </c>
    </row>
    <row r="2656" spans="8:9" ht="15" x14ac:dyDescent="0.2">
      <c r="H2656" s="47">
        <v>730000742605999</v>
      </c>
      <c r="I2656" s="37" t="s">
        <v>1029</v>
      </c>
    </row>
    <row r="2657" spans="8:9" ht="15" x14ac:dyDescent="0.2">
      <c r="H2657" s="47">
        <v>730000742777001</v>
      </c>
      <c r="I2657" s="37" t="s">
        <v>1092</v>
      </c>
    </row>
    <row r="2658" spans="8:9" ht="15" x14ac:dyDescent="0.2">
      <c r="H2658" s="47">
        <v>730000742825002</v>
      </c>
      <c r="I2658" s="37" t="s">
        <v>1083</v>
      </c>
    </row>
    <row r="2659" spans="8:9" ht="15" x14ac:dyDescent="0.2">
      <c r="H2659" s="47">
        <v>730000742975001</v>
      </c>
      <c r="I2659" s="37" t="s">
        <v>1092</v>
      </c>
    </row>
    <row r="2660" spans="8:9" ht="15" x14ac:dyDescent="0.2">
      <c r="H2660" s="47">
        <v>730000742977001</v>
      </c>
      <c r="I2660" s="37" t="s">
        <v>1092</v>
      </c>
    </row>
    <row r="2661" spans="8:9" ht="15" x14ac:dyDescent="0.2">
      <c r="H2661" s="47">
        <v>730000747021045</v>
      </c>
      <c r="I2661" s="37" t="s">
        <v>1092</v>
      </c>
    </row>
    <row r="2662" spans="8:9" ht="15" x14ac:dyDescent="0.2">
      <c r="H2662" s="47">
        <v>730000747081002</v>
      </c>
      <c r="I2662" s="37" t="s">
        <v>1092</v>
      </c>
    </row>
    <row r="2663" spans="8:9" ht="15" x14ac:dyDescent="0.2">
      <c r="H2663" s="47">
        <v>730000747144001</v>
      </c>
      <c r="I2663" s="37" t="s">
        <v>1092</v>
      </c>
    </row>
    <row r="2664" spans="8:9" ht="15" x14ac:dyDescent="0.2">
      <c r="H2664" s="47">
        <v>730000747290002</v>
      </c>
      <c r="I2664" s="37" t="s">
        <v>1092</v>
      </c>
    </row>
    <row r="2665" spans="8:9" ht="15" x14ac:dyDescent="0.2">
      <c r="H2665" s="47">
        <v>730000747448001</v>
      </c>
      <c r="I2665" s="37" t="s">
        <v>1092</v>
      </c>
    </row>
    <row r="2666" spans="8:9" ht="15" x14ac:dyDescent="0.2">
      <c r="H2666" s="47">
        <v>730000747455001</v>
      </c>
      <c r="I2666" s="37" t="s">
        <v>1092</v>
      </c>
    </row>
    <row r="2667" spans="8:9" ht="15" x14ac:dyDescent="0.2">
      <c r="H2667" s="47">
        <v>730000747459002</v>
      </c>
      <c r="I2667" s="37" t="s">
        <v>1092</v>
      </c>
    </row>
    <row r="2668" spans="8:9" ht="15" x14ac:dyDescent="0.2">
      <c r="H2668" s="47">
        <v>730000747460001</v>
      </c>
      <c r="I2668" s="37" t="s">
        <v>1092</v>
      </c>
    </row>
    <row r="2669" spans="8:9" ht="15" x14ac:dyDescent="0.2">
      <c r="H2669" s="47">
        <v>730000747465001</v>
      </c>
      <c r="I2669" s="37" t="s">
        <v>1092</v>
      </c>
    </row>
    <row r="2670" spans="8:9" ht="15" x14ac:dyDescent="0.2">
      <c r="H2670" s="47">
        <v>730000747588001</v>
      </c>
      <c r="I2670" s="37" t="s">
        <v>1092</v>
      </c>
    </row>
    <row r="2671" spans="8:9" ht="15" x14ac:dyDescent="0.2">
      <c r="H2671" s="47">
        <v>730000747625002</v>
      </c>
      <c r="I2671" s="37" t="s">
        <v>1092</v>
      </c>
    </row>
    <row r="2672" spans="8:9" ht="15" x14ac:dyDescent="0.2">
      <c r="H2672" s="47">
        <v>730000747777001</v>
      </c>
      <c r="I2672" s="37" t="s">
        <v>1092</v>
      </c>
    </row>
    <row r="2673" spans="8:9" ht="15" x14ac:dyDescent="0.2">
      <c r="H2673" s="47">
        <v>730000748730003</v>
      </c>
      <c r="I2673" s="37" t="s">
        <v>1029</v>
      </c>
    </row>
    <row r="2674" spans="8:9" ht="15" x14ac:dyDescent="0.2">
      <c r="H2674" s="47">
        <v>730000807000112</v>
      </c>
      <c r="I2674" s="37" t="s">
        <v>1135</v>
      </c>
    </row>
    <row r="2675" spans="8:9" ht="15" x14ac:dyDescent="0.2">
      <c r="H2675" s="47">
        <v>730000809000112</v>
      </c>
      <c r="I2675" s="37" t="s">
        <v>1135</v>
      </c>
    </row>
    <row r="2676" spans="8:9" ht="15" x14ac:dyDescent="0.2">
      <c r="H2676" s="47">
        <v>730000907900000</v>
      </c>
      <c r="I2676" s="37" t="s">
        <v>1096</v>
      </c>
    </row>
    <row r="2677" spans="8:9" ht="15" x14ac:dyDescent="0.2">
      <c r="H2677" s="47">
        <v>730000909000111</v>
      </c>
      <c r="I2677" s="37" t="s">
        <v>1096</v>
      </c>
    </row>
    <row r="2678" spans="8:9" ht="15" x14ac:dyDescent="0.2">
      <c r="H2678" s="47">
        <v>760000101000001</v>
      </c>
      <c r="I2678" s="37" t="s">
        <v>1029</v>
      </c>
    </row>
    <row r="2679" spans="8:9" ht="15" x14ac:dyDescent="0.2">
      <c r="H2679" s="47">
        <v>760000101000421</v>
      </c>
      <c r="I2679" s="37" t="s">
        <v>1029</v>
      </c>
    </row>
    <row r="2680" spans="8:9" ht="15" x14ac:dyDescent="0.2">
      <c r="H2680" s="47">
        <v>760000101000422</v>
      </c>
      <c r="I2680" s="37" t="s">
        <v>1029</v>
      </c>
    </row>
    <row r="2681" spans="8:9" ht="15" x14ac:dyDescent="0.2">
      <c r="H2681" s="47">
        <v>760000101000423</v>
      </c>
      <c r="I2681" s="37" t="s">
        <v>1029</v>
      </c>
    </row>
    <row r="2682" spans="8:9" ht="15" x14ac:dyDescent="0.2">
      <c r="H2682" s="47">
        <v>760000101000424</v>
      </c>
      <c r="I2682" s="37" t="s">
        <v>1029</v>
      </c>
    </row>
    <row r="2683" spans="8:9" ht="15" x14ac:dyDescent="0.2">
      <c r="H2683" s="47">
        <v>760000102434001</v>
      </c>
      <c r="I2683" s="37" t="s">
        <v>1035</v>
      </c>
    </row>
    <row r="2684" spans="8:9" ht="15" x14ac:dyDescent="0.2">
      <c r="H2684" s="47">
        <v>760000107009001</v>
      </c>
      <c r="I2684" s="37" t="s">
        <v>1035</v>
      </c>
    </row>
    <row r="2685" spans="8:9" ht="15" x14ac:dyDescent="0.2">
      <c r="H2685" s="47">
        <v>760000107100000</v>
      </c>
      <c r="I2685" s="37" t="s">
        <v>1029</v>
      </c>
    </row>
    <row r="2686" spans="8:9" ht="15" x14ac:dyDescent="0.2">
      <c r="H2686" s="47">
        <v>760000107434001</v>
      </c>
      <c r="I2686" s="37" t="s">
        <v>1035</v>
      </c>
    </row>
    <row r="2687" spans="8:9" ht="15" x14ac:dyDescent="0.2">
      <c r="H2687" s="47">
        <v>760000158302001</v>
      </c>
      <c r="I2687" s="37" t="s">
        <v>1030</v>
      </c>
    </row>
    <row r="2688" spans="8:9" ht="15" x14ac:dyDescent="0.2">
      <c r="H2688" s="47">
        <v>760000202009001</v>
      </c>
      <c r="I2688" s="37" t="s">
        <v>1029</v>
      </c>
    </row>
    <row r="2689" spans="8:9" ht="15" x14ac:dyDescent="0.2">
      <c r="H2689" s="47">
        <v>760000202261020</v>
      </c>
      <c r="I2689" s="37" t="s">
        <v>1035</v>
      </c>
    </row>
    <row r="2690" spans="8:9" ht="15" x14ac:dyDescent="0.2">
      <c r="H2690" s="47">
        <v>760000202319001</v>
      </c>
      <c r="I2690" s="37" t="s">
        <v>1032</v>
      </c>
    </row>
    <row r="2691" spans="8:9" ht="15" x14ac:dyDescent="0.2">
      <c r="H2691" s="47">
        <v>760000202339076</v>
      </c>
      <c r="I2691" s="37" t="s">
        <v>1035</v>
      </c>
    </row>
    <row r="2692" spans="8:9" ht="15" x14ac:dyDescent="0.2">
      <c r="H2692" s="47">
        <v>760000202410001</v>
      </c>
      <c r="I2692" s="37" t="s">
        <v>1035</v>
      </c>
    </row>
    <row r="2693" spans="8:9" ht="15" x14ac:dyDescent="0.2">
      <c r="H2693" s="47">
        <v>760000202452001</v>
      </c>
      <c r="I2693" s="37" t="s">
        <v>1029</v>
      </c>
    </row>
    <row r="2694" spans="8:9" ht="15" x14ac:dyDescent="0.2">
      <c r="H2694" s="47">
        <v>760000202488001</v>
      </c>
      <c r="I2694" s="37" t="s">
        <v>1036</v>
      </c>
    </row>
    <row r="2695" spans="8:9" ht="15" x14ac:dyDescent="0.2">
      <c r="H2695" s="47">
        <v>760000202719001</v>
      </c>
      <c r="I2695" s="37" t="s">
        <v>1035</v>
      </c>
    </row>
    <row r="2696" spans="8:9" ht="15" x14ac:dyDescent="0.2">
      <c r="H2696" s="47">
        <v>760000207009001</v>
      </c>
      <c r="I2696" s="37" t="s">
        <v>1029</v>
      </c>
    </row>
    <row r="2697" spans="8:9" ht="15" x14ac:dyDescent="0.2">
      <c r="H2697" s="47">
        <v>760000207203200</v>
      </c>
      <c r="I2697" s="37" t="s">
        <v>1029</v>
      </c>
    </row>
    <row r="2698" spans="8:9" ht="15" x14ac:dyDescent="0.2">
      <c r="H2698" s="47">
        <v>760000207319001</v>
      </c>
      <c r="I2698" s="37" t="s">
        <v>1032</v>
      </c>
    </row>
    <row r="2699" spans="8:9" ht="15" x14ac:dyDescent="0.2">
      <c r="H2699" s="47">
        <v>760000207339076</v>
      </c>
      <c r="I2699" s="37" t="s">
        <v>1035</v>
      </c>
    </row>
    <row r="2700" spans="8:9" ht="15" x14ac:dyDescent="0.2">
      <c r="H2700" s="47">
        <v>760000207410001</v>
      </c>
      <c r="I2700" s="37" t="s">
        <v>1035</v>
      </c>
    </row>
    <row r="2701" spans="8:9" ht="15" x14ac:dyDescent="0.2">
      <c r="H2701" s="47">
        <v>760000207452001</v>
      </c>
      <c r="I2701" s="37" t="s">
        <v>1029</v>
      </c>
    </row>
    <row r="2702" spans="8:9" ht="15" x14ac:dyDescent="0.2">
      <c r="H2702" s="47">
        <v>760000207488001</v>
      </c>
      <c r="I2702" s="37" t="s">
        <v>1036</v>
      </c>
    </row>
    <row r="2703" spans="8:9" ht="15" x14ac:dyDescent="0.2">
      <c r="H2703" s="47">
        <v>760000207719001</v>
      </c>
      <c r="I2703" s="37" t="s">
        <v>1035</v>
      </c>
    </row>
    <row r="2704" spans="8:9" ht="15" x14ac:dyDescent="0.2">
      <c r="H2704" s="47">
        <v>760000258044001</v>
      </c>
      <c r="I2704" s="37" t="s">
        <v>1030</v>
      </c>
    </row>
    <row r="2705" spans="8:9" ht="15" x14ac:dyDescent="0.2">
      <c r="H2705" s="47">
        <v>760000301000001</v>
      </c>
      <c r="I2705" s="37" t="s">
        <v>1063</v>
      </c>
    </row>
    <row r="2706" spans="8:9" ht="15" x14ac:dyDescent="0.2">
      <c r="H2706" s="47">
        <v>760000502172001</v>
      </c>
      <c r="I2706" s="37" t="s">
        <v>1071</v>
      </c>
    </row>
    <row r="2707" spans="8:9" ht="15" x14ac:dyDescent="0.2">
      <c r="H2707" s="47">
        <v>760000502463001</v>
      </c>
      <c r="I2707" s="37" t="s">
        <v>1071</v>
      </c>
    </row>
    <row r="2708" spans="8:9" ht="15" x14ac:dyDescent="0.2">
      <c r="H2708" s="47">
        <v>760000507172001</v>
      </c>
      <c r="I2708" s="37" t="s">
        <v>1071</v>
      </c>
    </row>
    <row r="2709" spans="8:9" ht="15" x14ac:dyDescent="0.2">
      <c r="H2709" s="47">
        <v>760000507463001</v>
      </c>
      <c r="I2709" s="37" t="s">
        <v>1071</v>
      </c>
    </row>
    <row r="2710" spans="8:9" ht="15" x14ac:dyDescent="0.2">
      <c r="H2710" s="47">
        <v>760000732364001</v>
      </c>
      <c r="I2710" s="37" t="s">
        <v>1087</v>
      </c>
    </row>
    <row r="2711" spans="8:9" ht="15" x14ac:dyDescent="0.2">
      <c r="H2711" s="47">
        <v>760000737364001</v>
      </c>
      <c r="I2711" s="37" t="s">
        <v>1087</v>
      </c>
    </row>
    <row r="2712" spans="8:9" ht="15" x14ac:dyDescent="0.2">
      <c r="H2712" s="47">
        <v>760000741000421</v>
      </c>
      <c r="I2712" s="37" t="s">
        <v>1029</v>
      </c>
    </row>
    <row r="2713" spans="8:9" ht="15" x14ac:dyDescent="0.2">
      <c r="H2713" s="47">
        <v>760000741000422</v>
      </c>
      <c r="I2713" s="37" t="s">
        <v>1029</v>
      </c>
    </row>
    <row r="2714" spans="8:9" ht="15" x14ac:dyDescent="0.2">
      <c r="H2714" s="47">
        <v>760000741000423</v>
      </c>
      <c r="I2714" s="37" t="s">
        <v>1029</v>
      </c>
    </row>
    <row r="2715" spans="8:9" ht="15" x14ac:dyDescent="0.2">
      <c r="H2715" s="47">
        <v>760000741000424</v>
      </c>
      <c r="I2715" s="37" t="s">
        <v>1029</v>
      </c>
    </row>
    <row r="2716" spans="8:9" ht="15" x14ac:dyDescent="0.2">
      <c r="H2716" s="47">
        <v>760000742605999</v>
      </c>
      <c r="I2716" s="37" t="s">
        <v>1035</v>
      </c>
    </row>
    <row r="2717" spans="8:9" ht="15" x14ac:dyDescent="0.2">
      <c r="H2717" s="47">
        <v>760000742625002</v>
      </c>
      <c r="I2717" s="37" t="s">
        <v>1094</v>
      </c>
    </row>
    <row r="2718" spans="8:9" ht="15" x14ac:dyDescent="0.2">
      <c r="H2718" s="47">
        <v>760000747000421</v>
      </c>
      <c r="I2718" s="37" t="s">
        <v>1029</v>
      </c>
    </row>
    <row r="2719" spans="8:9" ht="15" x14ac:dyDescent="0.2">
      <c r="H2719" s="47">
        <v>760000747000422</v>
      </c>
      <c r="I2719" s="37" t="s">
        <v>1029</v>
      </c>
    </row>
    <row r="2720" spans="8:9" ht="15" x14ac:dyDescent="0.2">
      <c r="H2720" s="47">
        <v>760000747625002</v>
      </c>
      <c r="I2720" s="37" t="s">
        <v>1094</v>
      </c>
    </row>
    <row r="2721" spans="8:9" ht="15" x14ac:dyDescent="0.2">
      <c r="H2721" s="47">
        <v>760000748010001</v>
      </c>
      <c r="I2721" s="37" t="s">
        <v>1029</v>
      </c>
    </row>
    <row r="2722" spans="8:9" ht="15" x14ac:dyDescent="0.2">
      <c r="H2722" s="47">
        <v>760000748010002</v>
      </c>
      <c r="I2722" s="37" t="s">
        <v>1029</v>
      </c>
    </row>
    <row r="2723" spans="8:9" ht="15" x14ac:dyDescent="0.2">
      <c r="H2723" s="47">
        <v>760000748010003</v>
      </c>
      <c r="I2723" s="37" t="s">
        <v>1029</v>
      </c>
    </row>
    <row r="2724" spans="8:9" ht="15" x14ac:dyDescent="0.2">
      <c r="H2724" s="47">
        <v>760000748010004</v>
      </c>
      <c r="I2724" s="37" t="s">
        <v>1029</v>
      </c>
    </row>
    <row r="2725" spans="8:9" ht="15" x14ac:dyDescent="0.2">
      <c r="H2725" s="47">
        <v>760000748010005</v>
      </c>
      <c r="I2725" s="37" t="s">
        <v>1029</v>
      </c>
    </row>
    <row r="2726" spans="8:9" ht="15" x14ac:dyDescent="0.2">
      <c r="H2726" s="47">
        <v>760000748010006</v>
      </c>
      <c r="I2726" s="37" t="s">
        <v>1029</v>
      </c>
    </row>
    <row r="2727" spans="8:9" ht="15" x14ac:dyDescent="0.2">
      <c r="H2727" s="47">
        <v>760000748010008</v>
      </c>
      <c r="I2727" s="37" t="s">
        <v>1029</v>
      </c>
    </row>
    <row r="2728" spans="8:9" ht="15" x14ac:dyDescent="0.2">
      <c r="H2728" s="47">
        <v>760000748010009</v>
      </c>
      <c r="I2728" s="37" t="s">
        <v>1029</v>
      </c>
    </row>
    <row r="2729" spans="8:9" ht="15" x14ac:dyDescent="0.2">
      <c r="H2729" s="47">
        <v>760000748010010</v>
      </c>
      <c r="I2729" s="37" t="s">
        <v>1029</v>
      </c>
    </row>
    <row r="2730" spans="8:9" ht="15" x14ac:dyDescent="0.2">
      <c r="H2730" s="47">
        <v>760000748010011</v>
      </c>
      <c r="I2730" s="37" t="s">
        <v>1029</v>
      </c>
    </row>
    <row r="2731" spans="8:9" ht="15" x14ac:dyDescent="0.2">
      <c r="H2731" s="47">
        <v>760000748010013</v>
      </c>
      <c r="I2731" s="37" t="s">
        <v>1036</v>
      </c>
    </row>
    <row r="2732" spans="8:9" ht="15" x14ac:dyDescent="0.2">
      <c r="H2732" s="47">
        <v>760000807001001</v>
      </c>
      <c r="I2732" s="37" t="s">
        <v>1135</v>
      </c>
    </row>
    <row r="2733" spans="8:9" ht="15" x14ac:dyDescent="0.2">
      <c r="H2733" s="47">
        <v>760000809001001</v>
      </c>
      <c r="I2733" s="37" t="s">
        <v>1135</v>
      </c>
    </row>
    <row r="2734" spans="8:9" ht="15" x14ac:dyDescent="0.2">
      <c r="H2734" s="47">
        <v>760000909001002</v>
      </c>
      <c r="I2734" s="37" t="s">
        <v>1096</v>
      </c>
    </row>
    <row r="2735" spans="8:9" ht="15" x14ac:dyDescent="0.2">
      <c r="H2735" s="47">
        <v>770000101000083</v>
      </c>
      <c r="I2735" s="37" t="s">
        <v>1029</v>
      </c>
    </row>
    <row r="2736" spans="8:9" ht="15" x14ac:dyDescent="0.2">
      <c r="H2736" s="47">
        <v>770000102672002</v>
      </c>
      <c r="I2736" s="37" t="s">
        <v>1029</v>
      </c>
    </row>
    <row r="2737" spans="8:9" ht="15" x14ac:dyDescent="0.2">
      <c r="H2737" s="47">
        <v>770000107100000</v>
      </c>
      <c r="I2737" s="37" t="s">
        <v>1029</v>
      </c>
    </row>
    <row r="2738" spans="8:9" ht="15" x14ac:dyDescent="0.2">
      <c r="H2738" s="47">
        <v>770000107672002</v>
      </c>
      <c r="I2738" s="37" t="s">
        <v>1029</v>
      </c>
    </row>
    <row r="2739" spans="8:9" ht="15" x14ac:dyDescent="0.2">
      <c r="H2739" s="47">
        <v>770000202021004</v>
      </c>
      <c r="I2739" s="37" t="s">
        <v>1042</v>
      </c>
    </row>
    <row r="2740" spans="8:9" ht="15" x14ac:dyDescent="0.2">
      <c r="H2740" s="47">
        <v>770000202030001</v>
      </c>
      <c r="I2740" s="37" t="s">
        <v>1042</v>
      </c>
    </row>
    <row r="2741" spans="8:9" ht="15" x14ac:dyDescent="0.2">
      <c r="H2741" s="47">
        <v>770000202158001</v>
      </c>
      <c r="I2741" s="37" t="s">
        <v>1036</v>
      </c>
    </row>
    <row r="2742" spans="8:9" ht="15" x14ac:dyDescent="0.2">
      <c r="H2742" s="47">
        <v>770000202261002</v>
      </c>
      <c r="I2742" s="37" t="s">
        <v>1042</v>
      </c>
    </row>
    <row r="2743" spans="8:9" ht="15" x14ac:dyDescent="0.2">
      <c r="H2743" s="47">
        <v>770000202261024</v>
      </c>
      <c r="I2743" s="37" t="s">
        <v>1042</v>
      </c>
    </row>
    <row r="2744" spans="8:9" ht="15" x14ac:dyDescent="0.2">
      <c r="H2744" s="47">
        <v>770000202261029</v>
      </c>
      <c r="I2744" s="37" t="s">
        <v>1042</v>
      </c>
    </row>
    <row r="2745" spans="8:9" ht="15" x14ac:dyDescent="0.2">
      <c r="H2745" s="47">
        <v>770000202261039</v>
      </c>
      <c r="I2745" s="37" t="s">
        <v>1042</v>
      </c>
    </row>
    <row r="2746" spans="8:9" ht="15" x14ac:dyDescent="0.2">
      <c r="H2746" s="47">
        <v>770000202261041</v>
      </c>
      <c r="I2746" s="37" t="s">
        <v>1042</v>
      </c>
    </row>
    <row r="2747" spans="8:9" ht="15" x14ac:dyDescent="0.2">
      <c r="H2747" s="47">
        <v>770000202261042</v>
      </c>
      <c r="I2747" s="37" t="s">
        <v>1042</v>
      </c>
    </row>
    <row r="2748" spans="8:9" ht="15" x14ac:dyDescent="0.2">
      <c r="H2748" s="47">
        <v>770000202261251</v>
      </c>
      <c r="I2748" s="37" t="s">
        <v>1042</v>
      </c>
    </row>
    <row r="2749" spans="8:9" ht="15" x14ac:dyDescent="0.2">
      <c r="H2749" s="47">
        <v>770000202299001</v>
      </c>
      <c r="I2749" s="37" t="s">
        <v>1042</v>
      </c>
    </row>
    <row r="2750" spans="8:9" ht="15" x14ac:dyDescent="0.2">
      <c r="H2750" s="47">
        <v>770000202339025</v>
      </c>
      <c r="I2750" s="37" t="s">
        <v>1042</v>
      </c>
    </row>
    <row r="2751" spans="8:9" ht="15" x14ac:dyDescent="0.2">
      <c r="H2751" s="47">
        <v>770000202339052</v>
      </c>
      <c r="I2751" s="37" t="s">
        <v>1042</v>
      </c>
    </row>
    <row r="2752" spans="8:9" ht="15" x14ac:dyDescent="0.2">
      <c r="H2752" s="47">
        <v>770000202339053</v>
      </c>
      <c r="I2752" s="37" t="s">
        <v>1042</v>
      </c>
    </row>
    <row r="2753" spans="8:9" ht="15" x14ac:dyDescent="0.2">
      <c r="H2753" s="47">
        <v>770000202339061</v>
      </c>
      <c r="I2753" s="37" t="s">
        <v>1042</v>
      </c>
    </row>
    <row r="2754" spans="8:9" ht="15" x14ac:dyDescent="0.2">
      <c r="H2754" s="47">
        <v>770000202339065</v>
      </c>
      <c r="I2754" s="37" t="s">
        <v>1042</v>
      </c>
    </row>
    <row r="2755" spans="8:9" ht="15" x14ac:dyDescent="0.2">
      <c r="H2755" s="47">
        <v>770000202339071</v>
      </c>
      <c r="I2755" s="37" t="s">
        <v>1042</v>
      </c>
    </row>
    <row r="2756" spans="8:9" ht="15" x14ac:dyDescent="0.2">
      <c r="H2756" s="47">
        <v>770000202339077</v>
      </c>
      <c r="I2756" s="37" t="s">
        <v>1042</v>
      </c>
    </row>
    <row r="2757" spans="8:9" ht="15" x14ac:dyDescent="0.2">
      <c r="H2757" s="47">
        <v>770000202349001</v>
      </c>
      <c r="I2757" s="37" t="s">
        <v>1042</v>
      </c>
    </row>
    <row r="2758" spans="8:9" ht="15" x14ac:dyDescent="0.2">
      <c r="H2758" s="47">
        <v>770000202423002</v>
      </c>
      <c r="I2758" s="37" t="s">
        <v>1042</v>
      </c>
    </row>
    <row r="2759" spans="8:9" ht="15" x14ac:dyDescent="0.2">
      <c r="H2759" s="47">
        <v>770000202467001</v>
      </c>
      <c r="I2759" s="37" t="s">
        <v>1042</v>
      </c>
    </row>
    <row r="2760" spans="8:9" ht="15" x14ac:dyDescent="0.2">
      <c r="H2760" s="47">
        <v>770000202504001</v>
      </c>
      <c r="I2760" s="37" t="s">
        <v>1042</v>
      </c>
    </row>
    <row r="2761" spans="8:9" ht="15" x14ac:dyDescent="0.2">
      <c r="H2761" s="47">
        <v>770000202611001</v>
      </c>
      <c r="I2761" s="37" t="s">
        <v>1042</v>
      </c>
    </row>
    <row r="2762" spans="8:9" ht="15" x14ac:dyDescent="0.2">
      <c r="H2762" s="47">
        <v>770000207030001</v>
      </c>
      <c r="I2762" s="37" t="s">
        <v>1042</v>
      </c>
    </row>
    <row r="2763" spans="8:9" ht="15" x14ac:dyDescent="0.2">
      <c r="H2763" s="47">
        <v>770000207158001</v>
      </c>
      <c r="I2763" s="37" t="s">
        <v>1036</v>
      </c>
    </row>
    <row r="2764" spans="8:9" ht="15" x14ac:dyDescent="0.2">
      <c r="H2764" s="47">
        <v>770000207202600</v>
      </c>
      <c r="I2764" s="37" t="s">
        <v>1042</v>
      </c>
    </row>
    <row r="2765" spans="8:9" ht="15" x14ac:dyDescent="0.2">
      <c r="H2765" s="47">
        <v>770000207261002</v>
      </c>
      <c r="I2765" s="37" t="s">
        <v>1042</v>
      </c>
    </row>
    <row r="2766" spans="8:9" ht="15" x14ac:dyDescent="0.2">
      <c r="H2766" s="47">
        <v>770000207261024</v>
      </c>
      <c r="I2766" s="37" t="s">
        <v>1042</v>
      </c>
    </row>
    <row r="2767" spans="8:9" ht="15" x14ac:dyDescent="0.2">
      <c r="H2767" s="47">
        <v>770000207261029</v>
      </c>
      <c r="I2767" s="37" t="s">
        <v>1042</v>
      </c>
    </row>
    <row r="2768" spans="8:9" ht="15" x14ac:dyDescent="0.2">
      <c r="H2768" s="47">
        <v>770000207261039</v>
      </c>
      <c r="I2768" s="37" t="s">
        <v>1042</v>
      </c>
    </row>
    <row r="2769" spans="8:9" ht="15" x14ac:dyDescent="0.2">
      <c r="H2769" s="47">
        <v>770000207261041</v>
      </c>
      <c r="I2769" s="37" t="s">
        <v>1042</v>
      </c>
    </row>
    <row r="2770" spans="8:9" ht="15" x14ac:dyDescent="0.2">
      <c r="H2770" s="47">
        <v>770000207261042</v>
      </c>
      <c r="I2770" s="37" t="s">
        <v>1042</v>
      </c>
    </row>
    <row r="2771" spans="8:9" ht="15" x14ac:dyDescent="0.2">
      <c r="H2771" s="47">
        <v>770000207261251</v>
      </c>
      <c r="I2771" s="37" t="s">
        <v>1042</v>
      </c>
    </row>
    <row r="2772" spans="8:9" ht="15" x14ac:dyDescent="0.2">
      <c r="H2772" s="47">
        <v>770000207299001</v>
      </c>
      <c r="I2772" s="37" t="s">
        <v>1042</v>
      </c>
    </row>
    <row r="2773" spans="8:9" ht="15" x14ac:dyDescent="0.2">
      <c r="H2773" s="47">
        <v>770000207339025</v>
      </c>
      <c r="I2773" s="37" t="s">
        <v>1042</v>
      </c>
    </row>
    <row r="2774" spans="8:9" ht="15" x14ac:dyDescent="0.2">
      <c r="H2774" s="47">
        <v>770000207339052</v>
      </c>
      <c r="I2774" s="37" t="s">
        <v>1042</v>
      </c>
    </row>
    <row r="2775" spans="8:9" ht="15" x14ac:dyDescent="0.2">
      <c r="H2775" s="47">
        <v>770000207339053</v>
      </c>
      <c r="I2775" s="37" t="s">
        <v>1042</v>
      </c>
    </row>
    <row r="2776" spans="8:9" ht="15" x14ac:dyDescent="0.2">
      <c r="H2776" s="47">
        <v>770000207339061</v>
      </c>
      <c r="I2776" s="37" t="s">
        <v>1042</v>
      </c>
    </row>
    <row r="2777" spans="8:9" ht="15" x14ac:dyDescent="0.2">
      <c r="H2777" s="47">
        <v>770000207339065</v>
      </c>
      <c r="I2777" s="37" t="s">
        <v>1042</v>
      </c>
    </row>
    <row r="2778" spans="8:9" ht="15" x14ac:dyDescent="0.2">
      <c r="H2778" s="47">
        <v>770000207339071</v>
      </c>
      <c r="I2778" s="37" t="s">
        <v>1042</v>
      </c>
    </row>
    <row r="2779" spans="8:9" ht="15" x14ac:dyDescent="0.2">
      <c r="H2779" s="47">
        <v>770000207339077</v>
      </c>
      <c r="I2779" s="37" t="s">
        <v>1042</v>
      </c>
    </row>
    <row r="2780" spans="8:9" ht="15" x14ac:dyDescent="0.2">
      <c r="H2780" s="47">
        <v>770000207423002</v>
      </c>
      <c r="I2780" s="37" t="s">
        <v>1042</v>
      </c>
    </row>
    <row r="2781" spans="8:9" ht="15" x14ac:dyDescent="0.2">
      <c r="H2781" s="47">
        <v>770000207467001</v>
      </c>
      <c r="I2781" s="37" t="s">
        <v>1042</v>
      </c>
    </row>
    <row r="2782" spans="8:9" ht="15" x14ac:dyDescent="0.2">
      <c r="H2782" s="47">
        <v>770000207504001</v>
      </c>
      <c r="I2782" s="37" t="s">
        <v>1042</v>
      </c>
    </row>
    <row r="2783" spans="8:9" ht="15" x14ac:dyDescent="0.2">
      <c r="H2783" s="47">
        <v>770000207611001</v>
      </c>
      <c r="I2783" s="37" t="s">
        <v>1042</v>
      </c>
    </row>
    <row r="2784" spans="8:9" ht="15" x14ac:dyDescent="0.2">
      <c r="H2784" s="47">
        <v>770000207672002</v>
      </c>
      <c r="I2784" s="37" t="s">
        <v>1042</v>
      </c>
    </row>
    <row r="2785" spans="8:9" ht="15" x14ac:dyDescent="0.2">
      <c r="H2785" s="47">
        <v>770000722458001</v>
      </c>
      <c r="I2785" s="37" t="s">
        <v>1084</v>
      </c>
    </row>
    <row r="2786" spans="8:9" ht="15" x14ac:dyDescent="0.2">
      <c r="H2786" s="47">
        <v>770000727458001</v>
      </c>
      <c r="I2786" s="37" t="s">
        <v>1084</v>
      </c>
    </row>
    <row r="2787" spans="8:9" ht="15" x14ac:dyDescent="0.2">
      <c r="H2787" s="47">
        <v>770000742605999</v>
      </c>
      <c r="I2787" s="37" t="s">
        <v>1042</v>
      </c>
    </row>
    <row r="2788" spans="8:9" ht="15" x14ac:dyDescent="0.2">
      <c r="H2788" s="47">
        <v>770000742672002</v>
      </c>
      <c r="I2788" s="37" t="s">
        <v>1094</v>
      </c>
    </row>
    <row r="2789" spans="8:9" ht="15" x14ac:dyDescent="0.2">
      <c r="H2789" s="47">
        <v>770000748770001</v>
      </c>
      <c r="I2789" s="37" t="s">
        <v>1029</v>
      </c>
    </row>
    <row r="2790" spans="8:9" ht="15" x14ac:dyDescent="0.2">
      <c r="H2790" s="47">
        <v>770000748770002</v>
      </c>
      <c r="I2790" s="37" t="s">
        <v>1029</v>
      </c>
    </row>
    <row r="2791" spans="8:9" ht="15" x14ac:dyDescent="0.2">
      <c r="H2791" s="47">
        <v>770000801000083</v>
      </c>
      <c r="I2791" s="37" t="s">
        <v>1135</v>
      </c>
    </row>
    <row r="2792" spans="8:9" ht="15" x14ac:dyDescent="0.2">
      <c r="H2792" s="47">
        <v>770000809000001</v>
      </c>
      <c r="I2792" s="37" t="s">
        <v>1135</v>
      </c>
    </row>
    <row r="2793" spans="8:9" ht="15" x14ac:dyDescent="0.2">
      <c r="H2793" s="47">
        <v>770000809672002</v>
      </c>
      <c r="I2793" s="37" t="s">
        <v>1135</v>
      </c>
    </row>
    <row r="2794" spans="8:9" ht="15" x14ac:dyDescent="0.2">
      <c r="H2794" s="47">
        <v>770000907900000</v>
      </c>
      <c r="I2794" s="37" t="s">
        <v>1096</v>
      </c>
    </row>
    <row r="2795" spans="8:9" ht="15" x14ac:dyDescent="0.2">
      <c r="H2795" s="47">
        <v>770000909672002</v>
      </c>
      <c r="I2795" s="37" t="s">
        <v>1096</v>
      </c>
    </row>
    <row r="2796" spans="8:9" ht="15" x14ac:dyDescent="0.2">
      <c r="H2796" s="47">
        <v>780000101000431</v>
      </c>
      <c r="I2796" s="37" t="s">
        <v>1029</v>
      </c>
    </row>
    <row r="2797" spans="8:9" ht="15" x14ac:dyDescent="0.2">
      <c r="H2797" s="47">
        <v>780000107100000</v>
      </c>
      <c r="I2797" s="37" t="s">
        <v>1029</v>
      </c>
    </row>
    <row r="2798" spans="8:9" ht="15" x14ac:dyDescent="0.2">
      <c r="H2798" s="47">
        <v>780000202261007</v>
      </c>
      <c r="I2798" s="37" t="s">
        <v>1038</v>
      </c>
    </row>
    <row r="2799" spans="8:9" ht="15" x14ac:dyDescent="0.2">
      <c r="H2799" s="47">
        <v>780000807000431</v>
      </c>
      <c r="I2799" s="37" t="s">
        <v>1135</v>
      </c>
    </row>
    <row r="2800" spans="8:9" ht="15" x14ac:dyDescent="0.2">
      <c r="H2800" s="47">
        <v>780000809000431</v>
      </c>
      <c r="I2800" s="37" t="s">
        <v>1135</v>
      </c>
    </row>
    <row r="2801" spans="8:9" ht="15" x14ac:dyDescent="0.2">
      <c r="H2801" s="47">
        <v>780000907900000</v>
      </c>
      <c r="I2801" s="37" t="s">
        <v>1096</v>
      </c>
    </row>
    <row r="2802" spans="8:9" ht="15" x14ac:dyDescent="0.2">
      <c r="H2802" s="47">
        <v>780000909999999</v>
      </c>
      <c r="I2802" s="37" t="s">
        <v>1096</v>
      </c>
    </row>
    <row r="2803" spans="8:9" ht="15" x14ac:dyDescent="0.2">
      <c r="H2803" s="47">
        <v>790000101000246</v>
      </c>
      <c r="I2803" s="37" t="s">
        <v>1029</v>
      </c>
    </row>
    <row r="2804" spans="8:9" ht="15" x14ac:dyDescent="0.2">
      <c r="H2804" s="47">
        <v>790000107021008</v>
      </c>
      <c r="I2804" s="37" t="s">
        <v>1036</v>
      </c>
    </row>
    <row r="2805" spans="8:9" ht="15" x14ac:dyDescent="0.2">
      <c r="H2805" s="47">
        <v>790000107100000</v>
      </c>
      <c r="I2805" s="37" t="s">
        <v>1029</v>
      </c>
    </row>
    <row r="2806" spans="8:9" ht="15" x14ac:dyDescent="0.2">
      <c r="H2806" s="47">
        <v>790000202021008</v>
      </c>
      <c r="I2806" s="37" t="s">
        <v>1029</v>
      </c>
    </row>
    <row r="2807" spans="8:9" ht="15" x14ac:dyDescent="0.2">
      <c r="H2807" s="47">
        <v>790000202022001</v>
      </c>
      <c r="I2807" s="37" t="s">
        <v>1036</v>
      </c>
    </row>
    <row r="2808" spans="8:9" ht="15" x14ac:dyDescent="0.2">
      <c r="H2808" s="47">
        <v>790000202086001</v>
      </c>
      <c r="I2808" s="37" t="s">
        <v>1029</v>
      </c>
    </row>
    <row r="2809" spans="8:9" ht="15" x14ac:dyDescent="0.2">
      <c r="H2809" s="47">
        <v>790000202122021</v>
      </c>
      <c r="I2809" s="37" t="s">
        <v>1045</v>
      </c>
    </row>
    <row r="2810" spans="8:9" ht="15" x14ac:dyDescent="0.2">
      <c r="H2810" s="47">
        <v>790000202173005</v>
      </c>
      <c r="I2810" s="37" t="s">
        <v>1036</v>
      </c>
    </row>
    <row r="2811" spans="8:9" ht="15" x14ac:dyDescent="0.2">
      <c r="H2811" s="47">
        <v>790000202261036</v>
      </c>
      <c r="I2811" s="37" t="s">
        <v>1041</v>
      </c>
    </row>
    <row r="2812" spans="8:9" ht="15" x14ac:dyDescent="0.2">
      <c r="H2812" s="47">
        <v>790000202261040</v>
      </c>
      <c r="I2812" s="37" t="s">
        <v>1036</v>
      </c>
    </row>
    <row r="2813" spans="8:9" ht="15" x14ac:dyDescent="0.2">
      <c r="H2813" s="47">
        <v>790000202520001</v>
      </c>
      <c r="I2813" s="37" t="s">
        <v>1036</v>
      </c>
    </row>
    <row r="2814" spans="8:9" ht="15" x14ac:dyDescent="0.2">
      <c r="H2814" s="47">
        <v>790000202719001</v>
      </c>
      <c r="I2814" s="37" t="s">
        <v>1035</v>
      </c>
    </row>
    <row r="2815" spans="8:9" ht="15" x14ac:dyDescent="0.2">
      <c r="H2815" s="47">
        <v>790000202865001</v>
      </c>
      <c r="I2815" s="37" t="s">
        <v>1033</v>
      </c>
    </row>
    <row r="2816" spans="8:9" ht="15" x14ac:dyDescent="0.2">
      <c r="H2816" s="47">
        <v>790000207021008</v>
      </c>
      <c r="I2816" s="37" t="s">
        <v>1029</v>
      </c>
    </row>
    <row r="2817" spans="8:9" ht="15" x14ac:dyDescent="0.2">
      <c r="H2817" s="47">
        <v>790000207022001</v>
      </c>
      <c r="I2817" s="37" t="s">
        <v>1036</v>
      </c>
    </row>
    <row r="2818" spans="8:9" ht="15" x14ac:dyDescent="0.2">
      <c r="H2818" s="47">
        <v>790000207086001</v>
      </c>
      <c r="I2818" s="37" t="s">
        <v>1029</v>
      </c>
    </row>
    <row r="2819" spans="8:9" ht="15" x14ac:dyDescent="0.2">
      <c r="H2819" s="47">
        <v>790000207122021</v>
      </c>
      <c r="I2819" s="37" t="s">
        <v>1045</v>
      </c>
    </row>
    <row r="2820" spans="8:9" ht="15" x14ac:dyDescent="0.2">
      <c r="H2820" s="47">
        <v>790000207201000</v>
      </c>
      <c r="I2820" s="37" t="s">
        <v>1034</v>
      </c>
    </row>
    <row r="2821" spans="8:9" ht="15" x14ac:dyDescent="0.2">
      <c r="H2821" s="47">
        <v>790000207201400</v>
      </c>
      <c r="I2821" s="37" t="s">
        <v>1036</v>
      </c>
    </row>
    <row r="2822" spans="8:9" ht="15" x14ac:dyDescent="0.2">
      <c r="H2822" s="47">
        <v>790000207520001</v>
      </c>
      <c r="I2822" s="37" t="s">
        <v>1036</v>
      </c>
    </row>
    <row r="2823" spans="8:9" ht="15" x14ac:dyDescent="0.2">
      <c r="H2823" s="47">
        <v>790000207547001</v>
      </c>
      <c r="I2823" s="37" t="s">
        <v>1036</v>
      </c>
    </row>
    <row r="2824" spans="8:9" ht="15" x14ac:dyDescent="0.2">
      <c r="H2824" s="47">
        <v>790000207719001</v>
      </c>
      <c r="I2824" s="37" t="s">
        <v>1035</v>
      </c>
    </row>
    <row r="2825" spans="8:9" ht="15" x14ac:dyDescent="0.2">
      <c r="H2825" s="47">
        <v>790000207795010</v>
      </c>
      <c r="I2825" s="37" t="s">
        <v>1034</v>
      </c>
    </row>
    <row r="2826" spans="8:9" ht="15" x14ac:dyDescent="0.2">
      <c r="H2826" s="47">
        <v>790000207865001</v>
      </c>
      <c r="I2826" s="37" t="s">
        <v>1033</v>
      </c>
    </row>
    <row r="2827" spans="8:9" ht="15" x14ac:dyDescent="0.2">
      <c r="H2827" s="47">
        <v>790000502289001</v>
      </c>
      <c r="I2827" s="37" t="s">
        <v>1071</v>
      </c>
    </row>
    <row r="2828" spans="8:9" ht="15" x14ac:dyDescent="0.2">
      <c r="H2828" s="47">
        <v>790000502375001</v>
      </c>
      <c r="I2828" s="37" t="s">
        <v>1071</v>
      </c>
    </row>
    <row r="2829" spans="8:9" ht="15" x14ac:dyDescent="0.2">
      <c r="H2829" s="47">
        <v>790000502547001</v>
      </c>
      <c r="I2829" s="37" t="s">
        <v>1071</v>
      </c>
    </row>
    <row r="2830" spans="8:9" ht="15" x14ac:dyDescent="0.2">
      <c r="H2830" s="47">
        <v>790000507147002</v>
      </c>
      <c r="I2830" s="37" t="s">
        <v>1071</v>
      </c>
    </row>
    <row r="2831" spans="8:9" ht="15" x14ac:dyDescent="0.2">
      <c r="H2831" s="47">
        <v>790000507289001</v>
      </c>
      <c r="I2831" s="37" t="s">
        <v>1071</v>
      </c>
    </row>
    <row r="2832" spans="8:9" ht="15" x14ac:dyDescent="0.2">
      <c r="H2832" s="47">
        <v>790000507375001</v>
      </c>
      <c r="I2832" s="37" t="s">
        <v>1071</v>
      </c>
    </row>
    <row r="2833" spans="8:9" ht="15" x14ac:dyDescent="0.2">
      <c r="H2833" s="47">
        <v>790000507500009</v>
      </c>
      <c r="I2833" s="37" t="s">
        <v>1122</v>
      </c>
    </row>
    <row r="2834" spans="8:9" ht="15" x14ac:dyDescent="0.2">
      <c r="H2834" s="47">
        <v>790000507509001</v>
      </c>
      <c r="I2834" s="37" t="s">
        <v>1071</v>
      </c>
    </row>
    <row r="2835" spans="8:9" ht="15" x14ac:dyDescent="0.2">
      <c r="H2835" s="47">
        <v>790000507547001</v>
      </c>
      <c r="I2835" s="37" t="s">
        <v>1071</v>
      </c>
    </row>
    <row r="2836" spans="8:9" ht="15" x14ac:dyDescent="0.2">
      <c r="H2836" s="47">
        <v>790000508500009</v>
      </c>
      <c r="I2836" s="37" t="s">
        <v>1122</v>
      </c>
    </row>
    <row r="2837" spans="8:9" ht="15" x14ac:dyDescent="0.2">
      <c r="H2837" s="47">
        <v>790000741000241</v>
      </c>
      <c r="I2837" s="37" t="s">
        <v>1029</v>
      </c>
    </row>
    <row r="2838" spans="8:9" ht="15" x14ac:dyDescent="0.2">
      <c r="H2838" s="47">
        <v>790000741000242</v>
      </c>
      <c r="I2838" s="37" t="s">
        <v>1029</v>
      </c>
    </row>
    <row r="2839" spans="8:9" ht="15" x14ac:dyDescent="0.2">
      <c r="H2839" s="47">
        <v>790000741000243</v>
      </c>
      <c r="I2839" s="37" t="s">
        <v>1029</v>
      </c>
    </row>
    <row r="2840" spans="8:9" ht="15" x14ac:dyDescent="0.2">
      <c r="H2840" s="47">
        <v>790000741000244</v>
      </c>
      <c r="I2840" s="37" t="s">
        <v>1029</v>
      </c>
    </row>
    <row r="2841" spans="8:9" ht="15" x14ac:dyDescent="0.2">
      <c r="H2841" s="47">
        <v>790000741000245</v>
      </c>
      <c r="I2841" s="37" t="s">
        <v>1029</v>
      </c>
    </row>
    <row r="2842" spans="8:9" ht="15" x14ac:dyDescent="0.2">
      <c r="H2842" s="47">
        <v>790000741000296</v>
      </c>
      <c r="I2842" s="37" t="s">
        <v>1029</v>
      </c>
    </row>
    <row r="2843" spans="8:9" ht="15" x14ac:dyDescent="0.2">
      <c r="H2843" s="47">
        <v>790000748012345</v>
      </c>
      <c r="I2843" s="37" t="s">
        <v>1029</v>
      </c>
    </row>
    <row r="2844" spans="8:9" ht="15" x14ac:dyDescent="0.2">
      <c r="H2844" s="47">
        <v>790000748021001</v>
      </c>
      <c r="I2844" s="37" t="s">
        <v>1036</v>
      </c>
    </row>
    <row r="2845" spans="8:9" ht="15" x14ac:dyDescent="0.2">
      <c r="H2845" s="47">
        <v>790000748022001</v>
      </c>
      <c r="I2845" s="37" t="s">
        <v>1094</v>
      </c>
    </row>
    <row r="2846" spans="8:9" ht="15" x14ac:dyDescent="0.2">
      <c r="H2846" s="47">
        <v>790000748022002</v>
      </c>
      <c r="I2846" s="37" t="s">
        <v>1071</v>
      </c>
    </row>
    <row r="2847" spans="8:9" ht="15" x14ac:dyDescent="0.2">
      <c r="H2847" s="47">
        <v>790000748030100</v>
      </c>
      <c r="I2847" s="37" t="s">
        <v>1071</v>
      </c>
    </row>
    <row r="2848" spans="8:9" ht="15" x14ac:dyDescent="0.2">
      <c r="H2848" s="47">
        <v>790000748030200</v>
      </c>
      <c r="I2848" s="37" t="s">
        <v>1071</v>
      </c>
    </row>
    <row r="2849" spans="8:9" ht="15" x14ac:dyDescent="0.2">
      <c r="H2849" s="47">
        <v>790000748030300</v>
      </c>
      <c r="I2849" s="37" t="s">
        <v>1071</v>
      </c>
    </row>
    <row r="2850" spans="8:9" ht="15" x14ac:dyDescent="0.2">
      <c r="H2850" s="47">
        <v>790000748030400</v>
      </c>
      <c r="I2850" s="37" t="s">
        <v>1071</v>
      </c>
    </row>
    <row r="2851" spans="8:9" ht="15" x14ac:dyDescent="0.2">
      <c r="H2851" s="47">
        <v>790000748030500</v>
      </c>
      <c r="I2851" s="37" t="s">
        <v>1071</v>
      </c>
    </row>
    <row r="2852" spans="8:9" ht="15" x14ac:dyDescent="0.2">
      <c r="H2852" s="47">
        <v>790000748030601</v>
      </c>
      <c r="I2852" s="37" t="s">
        <v>1071</v>
      </c>
    </row>
    <row r="2853" spans="8:9" ht="15" x14ac:dyDescent="0.2">
      <c r="H2853" s="47">
        <v>790000748030900</v>
      </c>
      <c r="I2853" s="37" t="s">
        <v>1071</v>
      </c>
    </row>
    <row r="2854" spans="8:9" ht="15" x14ac:dyDescent="0.2">
      <c r="H2854" s="47">
        <v>790000748040200</v>
      </c>
      <c r="I2854" s="37" t="s">
        <v>1071</v>
      </c>
    </row>
    <row r="2855" spans="8:9" ht="15" x14ac:dyDescent="0.2">
      <c r="H2855" s="47">
        <v>790000748040300</v>
      </c>
      <c r="I2855" s="37" t="s">
        <v>1071</v>
      </c>
    </row>
    <row r="2856" spans="8:9" ht="15" x14ac:dyDescent="0.2">
      <c r="H2856" s="47">
        <v>790000748040301</v>
      </c>
      <c r="I2856" s="37" t="s">
        <v>1071</v>
      </c>
    </row>
    <row r="2857" spans="8:9" ht="15" x14ac:dyDescent="0.2">
      <c r="H2857" s="47">
        <v>790000748040400</v>
      </c>
      <c r="I2857" s="37" t="s">
        <v>1071</v>
      </c>
    </row>
    <row r="2858" spans="8:9" ht="15" x14ac:dyDescent="0.2">
      <c r="H2858" s="47">
        <v>790000748040500</v>
      </c>
      <c r="I2858" s="37" t="s">
        <v>1071</v>
      </c>
    </row>
    <row r="2859" spans="8:9" ht="15" x14ac:dyDescent="0.2">
      <c r="H2859" s="47">
        <v>790000748040501</v>
      </c>
      <c r="I2859" s="37" t="s">
        <v>1071</v>
      </c>
    </row>
    <row r="2860" spans="8:9" ht="15" x14ac:dyDescent="0.2">
      <c r="H2860" s="47">
        <v>790000748700101</v>
      </c>
      <c r="I2860" s="37" t="s">
        <v>1071</v>
      </c>
    </row>
    <row r="2861" spans="8:9" ht="15" x14ac:dyDescent="0.2">
      <c r="H2861" s="47">
        <v>790000748790303</v>
      </c>
      <c r="I2861" s="37" t="s">
        <v>1071</v>
      </c>
    </row>
    <row r="2862" spans="8:9" ht="15" x14ac:dyDescent="0.2">
      <c r="H2862" s="47">
        <v>790000748790304</v>
      </c>
      <c r="I2862" s="37" t="s">
        <v>1071</v>
      </c>
    </row>
    <row r="2863" spans="8:9" ht="15" x14ac:dyDescent="0.2">
      <c r="H2863" s="47">
        <v>790000748790305</v>
      </c>
      <c r="I2863" s="37" t="s">
        <v>1071</v>
      </c>
    </row>
    <row r="2864" spans="8:9" ht="15" x14ac:dyDescent="0.2">
      <c r="H2864" s="47">
        <v>790000748790306</v>
      </c>
      <c r="I2864" s="37" t="s">
        <v>1071</v>
      </c>
    </row>
    <row r="2865" spans="8:9" ht="15" x14ac:dyDescent="0.2">
      <c r="H2865" s="47">
        <v>790000748790307</v>
      </c>
      <c r="I2865" s="59" t="s">
        <v>1071</v>
      </c>
    </row>
    <row r="2866" spans="8:9" ht="15" x14ac:dyDescent="0.2">
      <c r="H2866" s="47">
        <v>790000748790308</v>
      </c>
      <c r="I2866" s="59" t="s">
        <v>1071</v>
      </c>
    </row>
    <row r="2867" spans="8:9" ht="15" x14ac:dyDescent="0.2">
      <c r="H2867" s="47">
        <v>790000748790309</v>
      </c>
      <c r="I2867" s="59" t="s">
        <v>1071</v>
      </c>
    </row>
    <row r="2868" spans="8:9" ht="15" x14ac:dyDescent="0.2">
      <c r="H2868" s="47">
        <v>790000748790310</v>
      </c>
      <c r="I2868" s="59" t="s">
        <v>1071</v>
      </c>
    </row>
    <row r="2869" spans="8:9" ht="15" x14ac:dyDescent="0.2">
      <c r="H2869" s="47">
        <v>790000748790311</v>
      </c>
      <c r="I2869" s="59" t="s">
        <v>1071</v>
      </c>
    </row>
    <row r="2870" spans="8:9" ht="15" x14ac:dyDescent="0.2">
      <c r="H2870" s="47">
        <v>790000748790312</v>
      </c>
      <c r="I2870" s="59" t="s">
        <v>1071</v>
      </c>
    </row>
    <row r="2871" spans="8:9" ht="15" x14ac:dyDescent="0.2">
      <c r="H2871" s="47">
        <v>790000748791303</v>
      </c>
      <c r="I2871" s="59" t="s">
        <v>1071</v>
      </c>
    </row>
    <row r="2872" spans="8:9" ht="15" x14ac:dyDescent="0.2">
      <c r="H2872" s="47">
        <v>790000748791304</v>
      </c>
      <c r="I2872" s="59" t="s">
        <v>1071</v>
      </c>
    </row>
    <row r="2873" spans="8:9" ht="15" x14ac:dyDescent="0.2">
      <c r="H2873" s="47">
        <v>790000748791305</v>
      </c>
      <c r="I2873" s="59" t="s">
        <v>1071</v>
      </c>
    </row>
    <row r="2874" spans="8:9" ht="15" x14ac:dyDescent="0.2">
      <c r="H2874" s="47">
        <v>790000748791306</v>
      </c>
      <c r="I2874" s="59" t="s">
        <v>1071</v>
      </c>
    </row>
    <row r="2875" spans="8:9" ht="15" x14ac:dyDescent="0.2">
      <c r="H2875" s="47">
        <v>790000748791307</v>
      </c>
      <c r="I2875" s="59" t="s">
        <v>1071</v>
      </c>
    </row>
    <row r="2876" spans="8:9" ht="15" x14ac:dyDescent="0.2">
      <c r="H2876" s="47">
        <v>790000748791308</v>
      </c>
      <c r="I2876" s="59" t="s">
        <v>1071</v>
      </c>
    </row>
    <row r="2877" spans="8:9" ht="15" x14ac:dyDescent="0.2">
      <c r="H2877" s="47">
        <v>790000748791309</v>
      </c>
      <c r="I2877" s="59" t="s">
        <v>1071</v>
      </c>
    </row>
    <row r="2878" spans="8:9" ht="15" x14ac:dyDescent="0.2">
      <c r="H2878" s="47">
        <v>790000748791310</v>
      </c>
      <c r="I2878" s="59" t="s">
        <v>1071</v>
      </c>
    </row>
    <row r="2879" spans="8:9" ht="15" x14ac:dyDescent="0.2">
      <c r="H2879" s="47">
        <v>790000748791311</v>
      </c>
      <c r="I2879" s="59" t="s">
        <v>1071</v>
      </c>
    </row>
    <row r="2880" spans="8:9" ht="15" x14ac:dyDescent="0.2">
      <c r="H2880" s="47">
        <v>790000748791312</v>
      </c>
      <c r="I2880" s="59" t="s">
        <v>1071</v>
      </c>
    </row>
    <row r="2881" spans="8:9" ht="15" x14ac:dyDescent="0.2">
      <c r="H2881" s="47">
        <v>790000807500009</v>
      </c>
      <c r="I2881" s="59" t="s">
        <v>1135</v>
      </c>
    </row>
    <row r="2882" spans="8:9" ht="15" x14ac:dyDescent="0.2">
      <c r="H2882" s="47">
        <v>790000807790006</v>
      </c>
      <c r="I2882" s="59" t="s">
        <v>1135</v>
      </c>
    </row>
    <row r="2883" spans="8:9" ht="15" x14ac:dyDescent="0.2">
      <c r="H2883" s="47">
        <v>790000808500009</v>
      </c>
      <c r="I2883" s="59" t="s">
        <v>1135</v>
      </c>
    </row>
    <row r="2884" spans="8:9" ht="15" x14ac:dyDescent="0.2">
      <c r="H2884" s="47">
        <v>790000809790006</v>
      </c>
      <c r="I2884" s="59" t="s">
        <v>1135</v>
      </c>
    </row>
    <row r="2885" spans="8:9" ht="15" x14ac:dyDescent="0.2">
      <c r="H2885" s="47">
        <v>790000907790002</v>
      </c>
      <c r="I2885" s="59" t="s">
        <v>1096</v>
      </c>
    </row>
    <row r="2886" spans="8:9" ht="15" x14ac:dyDescent="0.2">
      <c r="H2886" s="47">
        <v>790000907900000</v>
      </c>
      <c r="I2886" s="59" t="s">
        <v>1096</v>
      </c>
    </row>
    <row r="2887" spans="8:9" ht="15" x14ac:dyDescent="0.2">
      <c r="H2887" s="44">
        <v>790000909790002</v>
      </c>
      <c r="I2887" s="57" t="s">
        <v>1096</v>
      </c>
    </row>
    <row r="2888" spans="8:9" ht="15" x14ac:dyDescent="0.2">
      <c r="H2888" s="44">
        <v>800000101000100</v>
      </c>
      <c r="I2888" s="57" t="s">
        <v>1029</v>
      </c>
    </row>
    <row r="2889" spans="8:9" ht="15" x14ac:dyDescent="0.2">
      <c r="H2889" s="44">
        <v>800000102021200</v>
      </c>
      <c r="I2889" s="57" t="s">
        <v>1029</v>
      </c>
    </row>
    <row r="2890" spans="8:9" ht="15" x14ac:dyDescent="0.2">
      <c r="H2890" s="44">
        <v>800000102639600</v>
      </c>
      <c r="I2890" s="57" t="s">
        <v>1040</v>
      </c>
    </row>
    <row r="2891" spans="8:9" ht="15" x14ac:dyDescent="0.2">
      <c r="H2891" s="47">
        <v>800000107021200</v>
      </c>
      <c r="I2891" s="37" t="s">
        <v>1029</v>
      </c>
    </row>
    <row r="2892" spans="8:9" ht="15" x14ac:dyDescent="0.2">
      <c r="H2892" s="44">
        <v>800000107100000</v>
      </c>
      <c r="I2892" s="57" t="s">
        <v>1029</v>
      </c>
    </row>
    <row r="2893" spans="8:9" ht="15" x14ac:dyDescent="0.2">
      <c r="H2893" s="44">
        <v>800000107639600</v>
      </c>
      <c r="I2893" s="57" t="s">
        <v>1040</v>
      </c>
    </row>
    <row r="2894" spans="8:9" ht="15" x14ac:dyDescent="0.2">
      <c r="H2894" s="44">
        <v>800000202261900</v>
      </c>
      <c r="I2894" s="57" t="s">
        <v>1040</v>
      </c>
    </row>
    <row r="2895" spans="8:9" ht="15" x14ac:dyDescent="0.2">
      <c r="H2895" s="44">
        <v>800000202339300</v>
      </c>
      <c r="I2895" s="57" t="s">
        <v>1040</v>
      </c>
    </row>
    <row r="2896" spans="8:9" ht="15" x14ac:dyDescent="0.2">
      <c r="H2896" s="44">
        <v>800000202415500</v>
      </c>
      <c r="I2896" s="57" t="s">
        <v>1040</v>
      </c>
    </row>
    <row r="2897" spans="8:9" ht="15" x14ac:dyDescent="0.2">
      <c r="H2897" s="44">
        <v>800000202417400</v>
      </c>
      <c r="I2897" s="57" t="s">
        <v>1040</v>
      </c>
    </row>
    <row r="2898" spans="8:9" ht="15" x14ac:dyDescent="0.2">
      <c r="H2898" s="44">
        <v>800000202685001</v>
      </c>
      <c r="I2898" s="57" t="s">
        <v>1040</v>
      </c>
    </row>
    <row r="2899" spans="8:9" ht="15" x14ac:dyDescent="0.2">
      <c r="H2899" s="44">
        <v>800000207202200</v>
      </c>
      <c r="I2899" s="57" t="s">
        <v>1040</v>
      </c>
    </row>
    <row r="2900" spans="8:9" ht="15" x14ac:dyDescent="0.2">
      <c r="H2900" s="44">
        <v>800000207261900</v>
      </c>
      <c r="I2900" s="57" t="s">
        <v>1040</v>
      </c>
    </row>
    <row r="2901" spans="8:9" ht="15" x14ac:dyDescent="0.2">
      <c r="H2901" s="44">
        <v>800000207300800</v>
      </c>
      <c r="I2901" s="57" t="s">
        <v>1040</v>
      </c>
    </row>
    <row r="2902" spans="8:9" ht="15" x14ac:dyDescent="0.2">
      <c r="H2902" s="44">
        <v>800000207339300</v>
      </c>
      <c r="I2902" s="57" t="s">
        <v>1040</v>
      </c>
    </row>
    <row r="2903" spans="8:9" ht="15" x14ac:dyDescent="0.2">
      <c r="H2903" s="44">
        <v>800000207415500</v>
      </c>
      <c r="I2903" s="57" t="s">
        <v>1040</v>
      </c>
    </row>
    <row r="2904" spans="8:9" ht="15" x14ac:dyDescent="0.2">
      <c r="H2904" s="44">
        <v>800000207417400</v>
      </c>
      <c r="I2904" s="57" t="s">
        <v>1040</v>
      </c>
    </row>
    <row r="2905" spans="8:9" ht="15" x14ac:dyDescent="0.2">
      <c r="H2905" s="44">
        <v>800000208300800</v>
      </c>
      <c r="I2905" s="57" t="s">
        <v>1040</v>
      </c>
    </row>
    <row r="2906" spans="8:9" ht="15" x14ac:dyDescent="0.2">
      <c r="H2906" s="44">
        <v>800000208535801</v>
      </c>
      <c r="I2906" s="57" t="s">
        <v>1040</v>
      </c>
    </row>
    <row r="2907" spans="8:9" ht="15" x14ac:dyDescent="0.2">
      <c r="H2907" s="44">
        <v>800000301000100</v>
      </c>
      <c r="I2907" s="57" t="s">
        <v>1029</v>
      </c>
    </row>
    <row r="2908" spans="8:9" ht="15" x14ac:dyDescent="0.2">
      <c r="H2908" s="44">
        <v>800000302339300</v>
      </c>
      <c r="I2908" s="57" t="s">
        <v>1040</v>
      </c>
    </row>
    <row r="2909" spans="8:9" ht="15" x14ac:dyDescent="0.2">
      <c r="H2909" s="44">
        <v>800000307339300</v>
      </c>
      <c r="I2909" s="57" t="s">
        <v>1040</v>
      </c>
    </row>
    <row r="2910" spans="8:9" ht="15" x14ac:dyDescent="0.2">
      <c r="H2910" s="44">
        <v>800000507300800</v>
      </c>
      <c r="I2910" s="57" t="s">
        <v>1040</v>
      </c>
    </row>
    <row r="2911" spans="8:9" ht="15" x14ac:dyDescent="0.2">
      <c r="H2911" s="44">
        <v>800000742605999</v>
      </c>
      <c r="I2911" s="57" t="s">
        <v>1040</v>
      </c>
    </row>
    <row r="2912" spans="8:9" ht="15" x14ac:dyDescent="0.2">
      <c r="H2912" s="44">
        <v>800000748100800</v>
      </c>
      <c r="I2912" s="57" t="s">
        <v>1029</v>
      </c>
    </row>
    <row r="2913" spans="8:9" ht="15" x14ac:dyDescent="0.2">
      <c r="H2913" s="44">
        <v>800000807800001</v>
      </c>
      <c r="I2913" s="57" t="s">
        <v>1135</v>
      </c>
    </row>
    <row r="2914" spans="8:9" ht="15" x14ac:dyDescent="0.2">
      <c r="H2914" s="44">
        <v>800000809800001</v>
      </c>
      <c r="I2914" s="57" t="s">
        <v>1135</v>
      </c>
    </row>
    <row r="2915" spans="8:9" ht="15" x14ac:dyDescent="0.2">
      <c r="H2915" s="44">
        <v>800000907900000</v>
      </c>
      <c r="I2915" s="57" t="s">
        <v>1096</v>
      </c>
    </row>
    <row r="2916" spans="8:9" ht="15" x14ac:dyDescent="0.2">
      <c r="H2916" s="44">
        <v>800000909800002</v>
      </c>
      <c r="I2916" s="57" t="s">
        <v>1096</v>
      </c>
    </row>
    <row r="2917" spans="8:9" ht="15" x14ac:dyDescent="0.2">
      <c r="H2917" s="44">
        <v>800000909900002</v>
      </c>
      <c r="I2917" s="57" t="s">
        <v>1096</v>
      </c>
    </row>
    <row r="2918" spans="8:9" ht="15" x14ac:dyDescent="0.2">
      <c r="H2918" s="44">
        <v>840000107100000</v>
      </c>
      <c r="I2918" s="57" t="s">
        <v>1029</v>
      </c>
    </row>
    <row r="2919" spans="8:9" ht="15" x14ac:dyDescent="0.2">
      <c r="H2919" s="44">
        <v>840000108000072</v>
      </c>
      <c r="I2919" s="57" t="s">
        <v>1029</v>
      </c>
    </row>
    <row r="2920" spans="8:9" ht="15" x14ac:dyDescent="0.2">
      <c r="H2920" s="44">
        <v>840000207000055</v>
      </c>
      <c r="I2920" s="57" t="s">
        <v>1057</v>
      </c>
    </row>
    <row r="2921" spans="8:9" ht="15" x14ac:dyDescent="0.2">
      <c r="H2921" s="44">
        <v>840000207000056</v>
      </c>
      <c r="I2921" s="57" t="s">
        <v>2426</v>
      </c>
    </row>
    <row r="2922" spans="8:9" ht="15" x14ac:dyDescent="0.2">
      <c r="H2922" s="44">
        <v>840000207000061</v>
      </c>
      <c r="I2922" s="57" t="s">
        <v>1056</v>
      </c>
    </row>
    <row r="2923" spans="8:9" ht="15" x14ac:dyDescent="0.2">
      <c r="H2923" s="44">
        <v>840000207029001</v>
      </c>
      <c r="I2923" s="57" t="s">
        <v>1029</v>
      </c>
    </row>
    <row r="2924" spans="8:9" ht="15" x14ac:dyDescent="0.2">
      <c r="H2924" s="44">
        <v>840000207585001</v>
      </c>
      <c r="I2924" s="57" t="s">
        <v>1029</v>
      </c>
    </row>
    <row r="2925" spans="8:9" ht="15" x14ac:dyDescent="0.2">
      <c r="H2925" s="41">
        <v>840000208000031</v>
      </c>
      <c r="I2925" s="57" t="s">
        <v>1055</v>
      </c>
    </row>
    <row r="2926" spans="8:9" ht="15" x14ac:dyDescent="0.2">
      <c r="H2926" s="44">
        <v>840000208000052</v>
      </c>
      <c r="I2926" s="57" t="s">
        <v>1055</v>
      </c>
    </row>
    <row r="2927" spans="8:9" ht="15" x14ac:dyDescent="0.2">
      <c r="H2927" s="44">
        <v>840000208000055</v>
      </c>
      <c r="I2927" s="57" t="s">
        <v>1057</v>
      </c>
    </row>
    <row r="2928" spans="8:9" ht="15" x14ac:dyDescent="0.2">
      <c r="H2928" s="44">
        <v>840000208000056</v>
      </c>
      <c r="I2928" s="57" t="s">
        <v>2426</v>
      </c>
    </row>
    <row r="2929" spans="8:9" ht="15" x14ac:dyDescent="0.2">
      <c r="H2929" s="44">
        <v>840000208000061</v>
      </c>
      <c r="I2929" s="57" t="s">
        <v>1056</v>
      </c>
    </row>
    <row r="2930" spans="8:9" ht="15" x14ac:dyDescent="0.2">
      <c r="H2930" s="44">
        <v>840000208000066</v>
      </c>
      <c r="I2930" s="57" t="s">
        <v>1055</v>
      </c>
    </row>
    <row r="2931" spans="8:9" ht="15" x14ac:dyDescent="0.2">
      <c r="H2931" s="44">
        <v>840000208004501</v>
      </c>
      <c r="I2931" s="57" t="s">
        <v>1190</v>
      </c>
    </row>
    <row r="2932" spans="8:9" ht="15" x14ac:dyDescent="0.2">
      <c r="H2932" s="44">
        <v>840000208021054</v>
      </c>
      <c r="I2932" s="57" t="s">
        <v>1055</v>
      </c>
    </row>
    <row r="2933" spans="8:9" ht="15" x14ac:dyDescent="0.2">
      <c r="H2933" s="44">
        <v>840000208029001</v>
      </c>
      <c r="I2933" s="57" t="s">
        <v>1029</v>
      </c>
    </row>
    <row r="2934" spans="8:9" ht="15" x14ac:dyDescent="0.2">
      <c r="H2934" s="44">
        <v>840000208585001</v>
      </c>
      <c r="I2934" s="57" t="s">
        <v>1029</v>
      </c>
    </row>
    <row r="2935" spans="8:9" ht="15" x14ac:dyDescent="0.2">
      <c r="H2935" s="44">
        <v>840000408000001</v>
      </c>
      <c r="I2935" s="57" t="s">
        <v>1066</v>
      </c>
    </row>
    <row r="2936" spans="8:9" ht="15" x14ac:dyDescent="0.2">
      <c r="H2936" s="44">
        <v>840000408000005</v>
      </c>
      <c r="I2936" s="57" t="s">
        <v>1066</v>
      </c>
    </row>
    <row r="2937" spans="8:9" ht="15" x14ac:dyDescent="0.2">
      <c r="H2937" s="44">
        <v>840000408000011</v>
      </c>
      <c r="I2937" s="57" t="s">
        <v>1066</v>
      </c>
    </row>
    <row r="2938" spans="8:9" ht="15" x14ac:dyDescent="0.2">
      <c r="H2938" s="44">
        <v>840000507000006</v>
      </c>
      <c r="I2938" s="57" t="s">
        <v>1071</v>
      </c>
    </row>
    <row r="2939" spans="8:9" ht="15" x14ac:dyDescent="0.2">
      <c r="H2939" s="44">
        <v>840000507000007</v>
      </c>
      <c r="I2939" s="57" t="s">
        <v>1070</v>
      </c>
    </row>
    <row r="2940" spans="8:9" ht="15" x14ac:dyDescent="0.2">
      <c r="H2940" s="44">
        <v>840000508000006</v>
      </c>
      <c r="I2940" s="57" t="s">
        <v>1071</v>
      </c>
    </row>
    <row r="2941" spans="8:9" ht="15" x14ac:dyDescent="0.2">
      <c r="H2941" s="44">
        <v>840000508000007</v>
      </c>
      <c r="I2941" s="57" t="s">
        <v>1070</v>
      </c>
    </row>
    <row r="2942" spans="8:9" ht="15" x14ac:dyDescent="0.2">
      <c r="H2942" s="44">
        <v>840000508538004</v>
      </c>
      <c r="I2942" s="57" t="s">
        <v>1110</v>
      </c>
    </row>
    <row r="2943" spans="8:9" ht="15" x14ac:dyDescent="0.2">
      <c r="H2943" s="44">
        <v>840000718000040</v>
      </c>
      <c r="I2943" s="57" t="s">
        <v>1083</v>
      </c>
    </row>
    <row r="2944" spans="8:9" ht="15" x14ac:dyDescent="0.2">
      <c r="H2944" s="44">
        <v>840000718000041</v>
      </c>
      <c r="I2944" s="57" t="s">
        <v>1083</v>
      </c>
    </row>
    <row r="2945" spans="8:9" ht="15" x14ac:dyDescent="0.2">
      <c r="H2945" s="44">
        <v>840000718000043</v>
      </c>
      <c r="I2945" s="57" t="s">
        <v>1083</v>
      </c>
    </row>
    <row r="2946" spans="8:9" ht="15" x14ac:dyDescent="0.2">
      <c r="H2946" s="44">
        <v>840000718000044</v>
      </c>
      <c r="I2946" s="37" t="s">
        <v>1083</v>
      </c>
    </row>
    <row r="2947" spans="8:9" ht="15" x14ac:dyDescent="0.2">
      <c r="H2947" s="44">
        <v>840000718538001</v>
      </c>
      <c r="I2947" s="57" t="s">
        <v>1082</v>
      </c>
    </row>
    <row r="2948" spans="8:9" ht="15" x14ac:dyDescent="0.2">
      <c r="H2948" s="44">
        <v>840000718538005</v>
      </c>
      <c r="I2948" s="57" t="s">
        <v>1082</v>
      </c>
    </row>
    <row r="2949" spans="8:9" ht="15" x14ac:dyDescent="0.2">
      <c r="H2949" s="44">
        <v>840000718538086</v>
      </c>
      <c r="I2949" s="57" t="s">
        <v>1083</v>
      </c>
    </row>
    <row r="2950" spans="8:9" ht="15" x14ac:dyDescent="0.2">
      <c r="H2950" s="44">
        <v>840000728000072</v>
      </c>
      <c r="I2950" s="57" t="s">
        <v>2436</v>
      </c>
    </row>
    <row r="2951" spans="8:9" ht="15" x14ac:dyDescent="0.2">
      <c r="H2951" s="44">
        <v>840000738000059</v>
      </c>
      <c r="I2951" s="57" t="s">
        <v>1088</v>
      </c>
    </row>
    <row r="2952" spans="8:9" ht="15" x14ac:dyDescent="0.2">
      <c r="H2952" s="44">
        <v>840000747000020</v>
      </c>
      <c r="I2952" s="57" t="s">
        <v>1093</v>
      </c>
    </row>
    <row r="2953" spans="8:9" ht="15" x14ac:dyDescent="0.2">
      <c r="H2953" s="44">
        <v>840000747000048</v>
      </c>
      <c r="I2953" s="57" t="s">
        <v>1099</v>
      </c>
    </row>
    <row r="2954" spans="8:9" ht="15" x14ac:dyDescent="0.2">
      <c r="H2954" s="44">
        <v>840000747000052</v>
      </c>
      <c r="I2954" s="57" t="s">
        <v>1055</v>
      </c>
    </row>
    <row r="2955" spans="8:9" ht="15" x14ac:dyDescent="0.2">
      <c r="H2955" s="44">
        <v>840000748000002</v>
      </c>
      <c r="I2955" s="57" t="s">
        <v>1099</v>
      </c>
    </row>
    <row r="2956" spans="8:9" ht="15" x14ac:dyDescent="0.2">
      <c r="H2956" s="44">
        <v>840000748000003</v>
      </c>
      <c r="I2956" s="57" t="s">
        <v>1093</v>
      </c>
    </row>
    <row r="2957" spans="8:9" ht="15" x14ac:dyDescent="0.2">
      <c r="H2957" s="44">
        <v>840000748000012</v>
      </c>
      <c r="I2957" s="57" t="s">
        <v>1093</v>
      </c>
    </row>
    <row r="2958" spans="8:9" ht="15" x14ac:dyDescent="0.2">
      <c r="H2958" s="44">
        <v>840000748000020</v>
      </c>
      <c r="I2958" s="57" t="s">
        <v>1083</v>
      </c>
    </row>
    <row r="2959" spans="8:9" ht="15" x14ac:dyDescent="0.2">
      <c r="H2959" s="44">
        <v>840000748000046</v>
      </c>
      <c r="I2959" s="57" t="s">
        <v>1093</v>
      </c>
    </row>
    <row r="2960" spans="8:9" ht="15" x14ac:dyDescent="0.2">
      <c r="H2960" s="44">
        <v>840000748000048</v>
      </c>
      <c r="I2960" s="57" t="s">
        <v>1099</v>
      </c>
    </row>
    <row r="2961" spans="8:9" ht="15" x14ac:dyDescent="0.2">
      <c r="H2961" s="44">
        <v>840000748000050</v>
      </c>
      <c r="I2961" s="57" t="s">
        <v>1082</v>
      </c>
    </row>
    <row r="2962" spans="8:9" ht="15" x14ac:dyDescent="0.2">
      <c r="H2962" s="44">
        <v>840000748000053</v>
      </c>
      <c r="I2962" s="57" t="s">
        <v>1099</v>
      </c>
    </row>
    <row r="2963" spans="8:9" ht="15" x14ac:dyDescent="0.2">
      <c r="H2963" s="44">
        <v>840000748000058</v>
      </c>
      <c r="I2963" s="57" t="s">
        <v>1099</v>
      </c>
    </row>
    <row r="2964" spans="8:9" ht="15" x14ac:dyDescent="0.2">
      <c r="H2964" s="44">
        <v>840000748000062</v>
      </c>
      <c r="I2964" s="57" t="s">
        <v>1093</v>
      </c>
    </row>
    <row r="2965" spans="8:9" ht="15" x14ac:dyDescent="0.2">
      <c r="H2965" s="44">
        <v>840000748000063</v>
      </c>
      <c r="I2965" s="57" t="s">
        <v>1093</v>
      </c>
    </row>
    <row r="2966" spans="8:9" ht="15" x14ac:dyDescent="0.2">
      <c r="H2966" s="44">
        <v>840000748000068</v>
      </c>
      <c r="I2966" s="57" t="s">
        <v>1099</v>
      </c>
    </row>
    <row r="2967" spans="8:9" ht="15" x14ac:dyDescent="0.2">
      <c r="H2967" s="44">
        <v>840000748000083</v>
      </c>
      <c r="I2967" s="57" t="s">
        <v>1099</v>
      </c>
    </row>
    <row r="2968" spans="8:9" ht="15" x14ac:dyDescent="0.2">
      <c r="H2968" s="44">
        <v>840000748061001</v>
      </c>
      <c r="I2968" s="57" t="s">
        <v>1093</v>
      </c>
    </row>
    <row r="2969" spans="8:9" ht="15" x14ac:dyDescent="0.2">
      <c r="H2969" s="44">
        <v>840000748538002</v>
      </c>
      <c r="I2969" s="57" t="s">
        <v>1093</v>
      </c>
    </row>
    <row r="2970" spans="8:9" ht="15" x14ac:dyDescent="0.2">
      <c r="H2970" s="44">
        <v>840000768000049</v>
      </c>
      <c r="I2970" s="57" t="s">
        <v>1095</v>
      </c>
    </row>
    <row r="2971" spans="8:9" ht="15" x14ac:dyDescent="0.2">
      <c r="H2971" s="44">
        <v>840000768000067</v>
      </c>
      <c r="I2971" s="57" t="s">
        <v>2438</v>
      </c>
    </row>
    <row r="2972" spans="8:9" ht="15" x14ac:dyDescent="0.2">
      <c r="H2972" s="44">
        <v>840000768000070</v>
      </c>
      <c r="I2972" s="57" t="s">
        <v>1111</v>
      </c>
    </row>
    <row r="2973" spans="8:9" ht="15" x14ac:dyDescent="0.2">
      <c r="H2973" s="44">
        <v>840000768000075</v>
      </c>
      <c r="I2973" s="57" t="s">
        <v>2438</v>
      </c>
    </row>
    <row r="2974" spans="8:9" ht="15" x14ac:dyDescent="0.2">
      <c r="H2974" s="44">
        <v>840000768000076</v>
      </c>
      <c r="I2974" s="57" t="s">
        <v>2438</v>
      </c>
    </row>
    <row r="2975" spans="8:9" ht="15" x14ac:dyDescent="0.2">
      <c r="H2975" s="44">
        <v>840000768000077</v>
      </c>
      <c r="I2975" s="57" t="s">
        <v>2438</v>
      </c>
    </row>
    <row r="2976" spans="8:9" ht="15" x14ac:dyDescent="0.2">
      <c r="H2976" s="44">
        <v>840000807000091</v>
      </c>
      <c r="I2976" s="57" t="s">
        <v>1135</v>
      </c>
    </row>
    <row r="2977" spans="8:9" ht="15" x14ac:dyDescent="0.2">
      <c r="H2977" s="41">
        <v>840000808585001</v>
      </c>
      <c r="I2977" s="57" t="s">
        <v>1135</v>
      </c>
    </row>
    <row r="2978" spans="8:9" ht="15" x14ac:dyDescent="0.2">
      <c r="H2978" s="44">
        <v>840000809000091</v>
      </c>
      <c r="I2978" s="57" t="s">
        <v>1135</v>
      </c>
    </row>
    <row r="2979" spans="8:9" ht="15" x14ac:dyDescent="0.2">
      <c r="H2979" s="44">
        <v>840000907000092</v>
      </c>
      <c r="I2979" s="57" t="s">
        <v>1096</v>
      </c>
    </row>
    <row r="2980" spans="8:9" ht="15" x14ac:dyDescent="0.2">
      <c r="H2980" s="44">
        <v>840000907000095</v>
      </c>
      <c r="I2980" s="57" t="s">
        <v>1096</v>
      </c>
    </row>
    <row r="2981" spans="8:9" ht="15" x14ac:dyDescent="0.2">
      <c r="H2981" s="44">
        <v>840000907900000</v>
      </c>
      <c r="I2981" s="57" t="s">
        <v>1096</v>
      </c>
    </row>
    <row r="2982" spans="8:9" ht="15" x14ac:dyDescent="0.2">
      <c r="H2982" s="44">
        <v>840000909000092</v>
      </c>
      <c r="I2982" s="57" t="s">
        <v>1096</v>
      </c>
    </row>
    <row r="2983" spans="8:9" ht="15" x14ac:dyDescent="0.2">
      <c r="H2983" s="44">
        <v>840000909000095</v>
      </c>
      <c r="I2983" s="57" t="s">
        <v>1096</v>
      </c>
    </row>
    <row r="2984" spans="8:9" ht="15" x14ac:dyDescent="0.2">
      <c r="H2984" s="41">
        <v>840000909585001</v>
      </c>
      <c r="I2984" s="57" t="s">
        <v>1096</v>
      </c>
    </row>
    <row r="2985" spans="8:9" ht="15" x14ac:dyDescent="0.2">
      <c r="H2985" s="41"/>
      <c r="I2985" s="57"/>
    </row>
    <row r="2986" spans="8:9" ht="15" x14ac:dyDescent="0.2">
      <c r="H2986" s="41"/>
      <c r="I2986" s="57"/>
    </row>
    <row r="2987" spans="8:9" ht="15" x14ac:dyDescent="0.2">
      <c r="H2987" s="41"/>
      <c r="I2987" s="57"/>
    </row>
    <row r="2988" spans="8:9" ht="15" x14ac:dyDescent="0.2">
      <c r="H2988" s="41"/>
      <c r="I2988" s="57"/>
    </row>
    <row r="2989" spans="8:9" ht="15" x14ac:dyDescent="0.2">
      <c r="H2989" s="41"/>
      <c r="I2989" s="57"/>
    </row>
    <row r="2990" spans="8:9" ht="15" x14ac:dyDescent="0.2">
      <c r="H2990" s="41"/>
      <c r="I2990" s="57"/>
    </row>
    <row r="2991" spans="8:9" ht="15" x14ac:dyDescent="0.2">
      <c r="H2991" s="41"/>
      <c r="I2991" s="57"/>
    </row>
    <row r="2992" spans="8:9" ht="15" x14ac:dyDescent="0.2">
      <c r="H2992" s="41"/>
      <c r="I2992" s="57"/>
    </row>
    <row r="2993" spans="8:9" ht="15" x14ac:dyDescent="0.2">
      <c r="H2993" s="41"/>
      <c r="I2993" s="57"/>
    </row>
    <row r="2994" spans="8:9" ht="15" x14ac:dyDescent="0.2">
      <c r="H2994" s="41"/>
      <c r="I2994" s="57"/>
    </row>
    <row r="2995" spans="8:9" ht="15" x14ac:dyDescent="0.2">
      <c r="H2995" s="41"/>
      <c r="I2995" s="57"/>
    </row>
    <row r="2996" spans="8:9" ht="15" x14ac:dyDescent="0.2">
      <c r="H2996" s="41"/>
      <c r="I2996" s="57"/>
    </row>
  </sheetData>
  <sheetProtection algorithmName="SHA-512" hashValue="rru0v77JGISz+Z2PYSkWbDQhfgboZARkOch7iJ3TlkDYMXuXiFHgW8NjAIr/7KQXGhSc0VE8MtIBZlD/EAZA7w==" saltValue="pHE3JLQd7jA8DSoDz4NT6w==" spinCount="100000" sheet="1" selectLockedCells="1" selectUnlockedCells="1"/>
  <sortState xmlns:xlrd2="http://schemas.microsoft.com/office/spreadsheetml/2017/richdata2" ref="A3:B273">
    <sortCondition ref="A1"/>
  </sortState>
  <phoneticPr fontId="3" type="noConversion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 xmlns="http://schemas.microsoft.com/sharepoint/v3" xsi:nil="true"/>
    <author0 xmlns="8595E4C6-A935-48D8-B070-EF3F5392FA4F">Tammy Eastman</author0>
    <category0 xmlns="8595E4C6-A935-48D8-B070-EF3F5392FA4F" xsi:nil="true"/>
    <company0 xmlns="8595E4C6-A935-48D8-B070-EF3F5392FA4F" xsi:nil="true"/>
    <subject0 xmlns="8595E4C6-A935-48D8-B070-EF3F5392FA4F" xsi:nil="true"/>
    <manager0 xmlns="8595E4C6-A935-48D8-B070-EF3F5392FA4F" xsi:nil="true"/>
    <Division xmlns="8595E4C6-A935-48D8-B070-EF3F5392FA4F">Accounting &amp; Auditing</Division>
    <MetaInfo xmlns="http://schemas.microsoft.com/sharepoint/v3" xsi:nil="true"/>
    <xd_ProgID xmlns="http://schemas.microsoft.com/sharepoint/v3" xsi:nil="true"/>
    <ContentTypeId xmlns="http://schemas.microsoft.com/sharepoint/v3">0x010100C6E4958535A9D848B070EF3F5392FA4F</ContentTypeId>
    <_dlc_DocId xmlns="c18fadb0-354c-4f74-afa1-8ca5acdaa1a6">MXMF2QZJ3CU2-691-2546</_dlc_DocId>
    <_SharedFileIndex xmlns="http://schemas.microsoft.com/sharepoint/v3" xsi:nil="true"/>
    <_dlc_DocIdUrl xmlns="c18fadb0-354c-4f74-afa1-8ca5acdaa1a6">
      <Url>http://dfsintranet.fldoi.gov/customerservice/_layouts/DocIdRedir.aspx?ID=MXMF2QZJ3CU2-691-2546</Url>
      <Description>MXMF2QZJ3CU2-691-2546</Description>
    </_dlc_DocIdUrl>
    <comments0 xmlns="8595E4C6-A935-48D8-B070-EF3F5392FA4F">rev 08/2020
rev 05/2020</comments0>
    <TaxCatchAll xmlns="c18fadb0-354c-4f74-afa1-8ca5acdaa1a6"/>
    <_SourceUrl xmlns="http://schemas.microsoft.com/sharepoint/v3" xsi:nil="true"/>
    <TaxKeywordTaxHTField xmlns="c18fadb0-354c-4f74-afa1-8ca5acdaa1a6">
      <Terms xmlns="http://schemas.microsoft.com/office/infopath/2007/PartnerControls"/>
    </TaxKeywordTaxHTField>
    <TemplateUrl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v Y O t V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v Y O t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2 D r V Q o i k e 4 D g A A A B E A A A A T A B w A R m 9 y b X V s Y X M v U 2 V j d G l v b j E u b S C i G A A o o B Q A A A A A A A A A A A A A A A A A A A A A A A A A A A A r T k 0 u y c z P U w i G 0 I b W A F B L A Q I t A B Q A A g A I A L 2 D r V R D s f b j p w A A A P g A A A A S A A A A A A A A A A A A A A A A A A A A A A B D b 2 5 m a W c v U G F j a 2 F n Z S 5 4 b W x Q S w E C L Q A U A A I A C A C 9 g 6 1 U D 8 r p q 6 Q A A A D p A A A A E w A A A A A A A A A A A A A A A A D z A A A A W 0 N v b n R l b n R f V H l w Z X N d L n h t b F B L A Q I t A B Q A A g A I A L 2 D r V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t L 8 n + 9 B T 9 Q Z 1 u e f N 6 p 0 M S A A A A A A I A A A A A A A N m A A D A A A A A E A A A A N b p L C 8 d t z k L L w D n E J Q y K G Y A A A A A B I A A A K A A A A A Q A A A A M 9 F D q z t G v w H H v P v O h 9 C i 5 V A A A A C n Z M 2 F i N g 7 f F v u 3 E Q 6 B n A A 6 t W d M / N 9 F R T 9 o d 5 T z O n A y u 5 / A l 8 T x 0 S k g Q 3 2 4 b i R 3 T 5 x D U E l W g Q W j d d L G n + O r q 2 l C J O X E + u J Q i e z H T O z e X P J D h Q A A A A 6 M y z o r T n m S k 2 s f y g R W F t O s 5 j C O g = = < / D a t a M a s h u p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4958535A9D848B070EF3F5392FA4F" ma:contentTypeVersion="5" ma:contentTypeDescription="Create a new document." ma:contentTypeScope="" ma:versionID="73be7e6239ba86db40b4029a861b3e6e">
  <xsd:schema xmlns:xsd="http://www.w3.org/2001/XMLSchema" xmlns:xs="http://www.w3.org/2001/XMLSchema" xmlns:p="http://schemas.microsoft.com/office/2006/metadata/properties" xmlns:ns1="http://schemas.microsoft.com/sharepoint/v3" xmlns:ns2="8595E4C6-A935-48D8-B070-EF3F5392FA4F" xmlns:ns3="c18fadb0-354c-4f74-afa1-8ca5acdaa1a6" targetNamespace="http://schemas.microsoft.com/office/2006/metadata/properties" ma:root="true" ma:fieldsID="1ffffce8d65b62c84a75015597a94f54" ns1:_="" ns2:_="" ns3:_="">
    <xsd:import namespace="http://schemas.microsoft.com/sharepoint/v3"/>
    <xsd:import namespace="8595E4C6-A935-48D8-B070-EF3F5392FA4F"/>
    <xsd:import namespace="c18fadb0-354c-4f74-afa1-8ca5acdaa1a6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ivision" minOccurs="0"/>
                <xsd:element ref="ns2:manager0" minOccurs="0"/>
                <xsd:element ref="ns2:category0" minOccurs="0"/>
                <xsd:element ref="ns2:subject0" minOccurs="0"/>
                <xsd:element ref="ns2:company0" minOccurs="0"/>
                <xsd:element ref="ns2:comments0" minOccurs="0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_dlc_DocId" minOccurs="0"/>
                <xsd:element ref="ns3:_dlc_DocIdUrl" minOccurs="0"/>
                <xsd:element ref="ns3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9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12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3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14" nillable="true" ma:displayName="Source URL" ma:hidden="true" ma:internalName="_SourceUrl">
      <xsd:simpleType>
        <xsd:restriction base="dms:Text"/>
      </xsd:simpleType>
    </xsd:element>
    <xsd:element name="_SharedFileIndex" ma:index="15" nillable="true" ma:displayName="Shared File Index" ma:hidden="true" ma:internalName="_SharedFileIndex">
      <xsd:simpleType>
        <xsd:restriction base="dms:Text"/>
      </xsd:simpleType>
    </xsd:element>
    <xsd:element name="ContentTypeId" ma:index="16" nillable="true" ma:displayName="Content Type ID" ma:hidden="true" ma:internalName="ContentTypeId" ma:readOnly="true">
      <xsd:simpleType>
        <xsd:restriction base="dms:Unknown"/>
      </xsd:simpleType>
    </xsd:element>
    <xsd:element name="TemplateUrl" ma:index="17" nillable="true" ma:displayName="Template Link" ma:hidden="true" ma:internalName="TemplateUrl">
      <xsd:simpleType>
        <xsd:restriction base="dms:Text"/>
      </xsd:simpleType>
    </xsd:element>
    <xsd:element name="xd_ProgID" ma:index="18" nillable="true" ma:displayName="HTML File Link" ma:hidden="true" ma:internalName="xd_ProgID">
      <xsd:simpleType>
        <xsd:restriction base="dms:Text"/>
      </xsd:simpleType>
    </xsd:element>
    <xsd:element name="xd_Signature" ma:index="19" nillable="true" ma:displayName="Is Signed" ma:hidden="true" ma:internalName="xd_Signature" ma:readOnly="true">
      <xsd:simpleType>
        <xsd:restriction base="dms:Boolean"/>
      </xsd:simpleType>
    </xsd:element>
    <xsd:element name="ID" ma:index="20" nillable="true" ma:displayName="ID" ma:internalName="ID" ma:readOnly="true">
      <xsd:simpleType>
        <xsd:restriction base="dms:Unknown"/>
      </xsd:simpleType>
    </xsd:element>
    <xsd:element name="Author" ma:index="23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5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6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7" nillable="true" ma:displayName="Copy Source" ma:internalName="_CopySource" ma:readOnly="true">
      <xsd:simpleType>
        <xsd:restriction base="dms:Text"/>
      </xsd:simpleType>
    </xsd:element>
    <xsd:element name="_ModerationStatus" ma:index="28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9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30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31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2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3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4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35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7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8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9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0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41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42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3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4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5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6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9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60" nillable="true" ma:displayName="Level" ma:hidden="true" ma:internalName="_Level" ma:readOnly="true">
      <xsd:simpleType>
        <xsd:restriction base="dms:Unknown"/>
      </xsd:simpleType>
    </xsd:element>
    <xsd:element name="_IsCurrentVersion" ma:index="61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62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3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7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8" nillable="true" ma:displayName="UI Version" ma:hidden="true" ma:internalName="_UIVersion" ma:readOnly="true">
      <xsd:simpleType>
        <xsd:restriction base="dms:Unknown"/>
      </xsd:simpleType>
    </xsd:element>
    <xsd:element name="_UIVersionString" ma:index="69" nillable="true" ma:displayName="Version" ma:internalName="_UIVersionString" ma:readOnly="true">
      <xsd:simpleType>
        <xsd:restriction base="dms:Text"/>
      </xsd:simpleType>
    </xsd:element>
    <xsd:element name="InstanceID" ma:index="70" nillable="true" ma:displayName="Instance ID" ma:hidden="true" ma:internalName="InstanceID" ma:readOnly="true">
      <xsd:simpleType>
        <xsd:restriction base="dms:Unknown"/>
      </xsd:simpleType>
    </xsd:element>
    <xsd:element name="Order" ma:index="71" nillable="true" ma:displayName="Order" ma:hidden="true" ma:internalName="Order">
      <xsd:simpleType>
        <xsd:restriction base="dms:Number"/>
      </xsd:simpleType>
    </xsd:element>
    <xsd:element name="GUID" ma:index="72" nillable="true" ma:displayName="GUID" ma:hidden="true" ma:internalName="GUID" ma:readOnly="true">
      <xsd:simpleType>
        <xsd:restriction base="dms:Unknown"/>
      </xsd:simpleType>
    </xsd:element>
    <xsd:element name="WorkflowVersion" ma:index="73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74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75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6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7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E4C6-A935-48D8-B070-EF3F5392FA4F" elementFormDefault="qualified">
    <xsd:import namespace="http://schemas.microsoft.com/office/2006/documentManagement/types"/>
    <xsd:import namespace="http://schemas.microsoft.com/office/infopath/2007/PartnerControls"/>
    <xsd:element name="author0" ma:index="2" nillable="true" ma:displayName="Author" ma:internalName="author0">
      <xsd:simpleType>
        <xsd:restriction base="dms:Text">
          <xsd:maxLength value="75"/>
        </xsd:restriction>
      </xsd:simpleType>
    </xsd:element>
    <xsd:element name="Division" ma:index="3" nillable="true" ma:displayName="Division" ma:internalName="Division">
      <xsd:simpleType>
        <xsd:restriction base="dms:Text">
          <xsd:maxLength value="255"/>
        </xsd:restriction>
      </xsd:simpleType>
    </xsd:element>
    <xsd:element name="manager0" ma:index="4" nillable="true" ma:displayName="Manager" ma:internalName="manager0">
      <xsd:simpleType>
        <xsd:restriction base="dms:Text">
          <xsd:maxLength value="255"/>
        </xsd:restriction>
      </xsd:simpleType>
    </xsd:element>
    <xsd:element name="category0" ma:index="5" nillable="true" ma:displayName="Category" ma:format="Dropdown" ma:internalName="category0">
      <xsd:simpleType>
        <xsd:union memberTypes="dms:Text">
          <xsd:simpleType>
            <xsd:restriction base="dms:Choice">
              <xsd:enumeration value="Classification and Pay"/>
              <xsd:enumeration value="Employee Relations"/>
              <xsd:enumeration value="Management Forms"/>
              <xsd:enumeration value="Management Performance"/>
              <xsd:enumeration value="Miscellaneous"/>
              <xsd:enumeration value="Performance Review"/>
              <xsd:enumeration value="Recruitment and Benefits"/>
            </xsd:restriction>
          </xsd:simpleType>
        </xsd:union>
      </xsd:simpleType>
    </xsd:element>
    <xsd:element name="subject0" ma:index="6" nillable="true" ma:displayName="Subject" ma:internalName="subject0">
      <xsd:simpleType>
        <xsd:restriction base="dms:Text">
          <xsd:maxLength value="255"/>
        </xsd:restriction>
      </xsd:simpleType>
    </xsd:element>
    <xsd:element name="company0" ma:index="7" nillable="true" ma:displayName="Company" ma:internalName="company0">
      <xsd:simpleType>
        <xsd:restriction base="dms:Text">
          <xsd:maxLength value="255"/>
        </xsd:restriction>
      </xsd:simpleType>
    </xsd:element>
    <xsd:element name="comments0" ma:index="8" nillable="true" ma:displayName="Comments" ma:internalName="comment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fadb0-354c-4f74-afa1-8ca5acdaa1a6" elementFormDefault="qualified">
    <xsd:import namespace="http://schemas.microsoft.com/office/2006/documentManagement/types"/>
    <xsd:import namespace="http://schemas.microsoft.com/office/infopath/2007/PartnerControls"/>
    <xsd:element name="_dlc_DocId" ma:index="8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84" nillable="true" ma:taxonomy="true" ma:internalName="TaxKeywordTaxHTField" ma:taxonomyFieldName="TaxKeyword" ma:displayName="Enterprise Keywords" ma:readOnly="false" ma:fieldId="{23f27201-bee3-471e-b2e7-b64fd8b7ca38}" ma:taxonomyMulti="true" ma:sspId="0ca27e58-1136-4f31-9920-b94c209702e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5" nillable="true" ma:displayName="Taxonomy Catch All Column" ma:hidden="true" ma:list="{548fb040-40f2-4db8-970b-252327869d99}" ma:internalName="TaxCatchAll" ma:showField="CatchAllData" ma:web="c18fadb0-354c-4f74-afa1-8ca5acdaa1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124E3E-B2F7-41F3-8EBE-CC4F0C18082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D84ED1B-8188-4FA8-9486-D2C334DF3944}">
  <ds:schemaRefs>
    <ds:schemaRef ds:uri="http://schemas.microsoft.com/office/infopath/2007/PartnerControls"/>
    <ds:schemaRef ds:uri="http://schemas.microsoft.com/office/2006/documentManagement/types"/>
    <ds:schemaRef ds:uri="8595E4C6-A935-48D8-B070-EF3F5392FA4F"/>
    <ds:schemaRef ds:uri="http://purl.org/dc/elements/1.1/"/>
    <ds:schemaRef ds:uri="http://schemas.microsoft.com/office/2006/metadata/properties"/>
    <ds:schemaRef ds:uri="c18fadb0-354c-4f74-afa1-8ca5acdaa1a6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EC652F-7B4B-47D2-B275-E18D7160CA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0534FC-F965-4D20-8F82-64685C01D53B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AF9579BD-2C15-4D65-AB32-C7DCAF1DA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95E4C6-A935-48D8-B070-EF3F5392FA4F"/>
    <ds:schemaRef ds:uri="c18fadb0-354c-4f74-afa1-8ca5acdaa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Adjustment Form</vt:lpstr>
      <vt:lpstr>Table GL Code</vt:lpstr>
      <vt:lpstr>ChangeCA</vt:lpstr>
      <vt:lpstr>ChangeLTL</vt:lpstr>
      <vt:lpstr>CUFormsList</vt:lpstr>
      <vt:lpstr>FormsList</vt:lpstr>
      <vt:lpstr>FundsList</vt:lpstr>
      <vt:lpstr>GLcode</vt:lpstr>
      <vt:lpstr>'Adjustment Form'!Print_Area</vt:lpstr>
      <vt:lpstr>'Adjustment Form'!Print_Titles</vt:lpstr>
    </vt:vector>
  </TitlesOfParts>
  <Company>FSBA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Financial Statement Adjustment Form</dc:title>
  <dc:creator>Skoglund, Leonor</dc:creator>
  <cp:keywords/>
  <cp:lastModifiedBy>Mukhirala, Sushma</cp:lastModifiedBy>
  <cp:lastPrinted>2024-04-16T15:58:05Z</cp:lastPrinted>
  <dcterms:created xsi:type="dcterms:W3CDTF">2000-08-24T15:34:08Z</dcterms:created>
  <dcterms:modified xsi:type="dcterms:W3CDTF">2024-04-16T15:58:26Z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ItemGuid">
    <vt:lpwstr>feac466f-b326-4ae9-80b6-8d1043556362</vt:lpwstr>
  </property>
</Properties>
</file>