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7 - Ready for DOA Approval\"/>
    </mc:Choice>
  </mc:AlternateContent>
  <xr:revisionPtr revIDLastSave="0" documentId="13_ncr:1_{4F1FB6C7-5B72-4B95-8F03-7913B7940035}" xr6:coauthVersionLast="44" xr6:coauthVersionMax="47" xr10:uidLastSave="{00000000-0000-0000-0000-000000000000}"/>
  <workbookProtection workbookAlgorithmName="SHA-512" workbookHashValue="UsMJVGkbKaq99IHg0oWwCHw7LpMU2ilI3O3mkVhBEZxXEbGT/ab0LoThYWfuSpKxLlqiodu6z7QUVN27Cpua5g==" workbookSaltValue="XbjWxiUUkayoLc0DaEhHFg==" workbookSpinCount="100000" lockStructure="1"/>
  <bookViews>
    <workbookView xWindow="-120" yWindow="-120" windowWidth="29040" windowHeight="15840" activeTab="1" xr2:uid="{00000000-000D-0000-FFFF-FFFF00000000}"/>
  </bookViews>
  <sheets>
    <sheet name="Instructions" sheetId="2" r:id="rId1"/>
    <sheet name="Form CU8" sheetId="1" r:id="rId2"/>
    <sheet name="Masterfile_Layout" sheetId="4" state="hidden" r:id="rId3"/>
    <sheet name="Percent_Data" sheetId="5" state="hidden" r:id="rId4"/>
    <sheet name="Version" sheetId="6" state="hidden" r:id="rId5"/>
  </sheets>
  <definedNames>
    <definedName name="_xlnm.Print_Area" localSheetId="1">'Form CU8'!$A$1:$J$123</definedName>
    <definedName name="_xlnm.Print_Area" localSheetId="0">Instructions!$A$1:$B$24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8" i="1" l="1"/>
  <c r="G118" i="1"/>
  <c r="E118" i="1"/>
  <c r="C118" i="1"/>
  <c r="A105" i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04" i="1"/>
  <c r="A103" i="1"/>
  <c r="A102" i="1"/>
  <c r="A101" i="1"/>
  <c r="I95" i="1"/>
  <c r="G95" i="1"/>
  <c r="E95" i="1"/>
  <c r="C95" i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81" i="1"/>
  <c r="A80" i="1"/>
  <c r="A79" i="1"/>
  <c r="A78" i="1"/>
  <c r="G47" i="1"/>
  <c r="I43" i="1"/>
  <c r="G43" i="1"/>
  <c r="I16" i="1"/>
  <c r="E16" i="1"/>
  <c r="BR15" i="1"/>
  <c r="W15" i="1"/>
  <c r="BR14" i="1"/>
  <c r="W14" i="1"/>
  <c r="W16" i="1" l="1"/>
  <c r="BR16" i="1"/>
  <c r="A28" i="1" l="1"/>
  <c r="C23" i="4" s="1"/>
  <c r="A27" i="1"/>
  <c r="C22" i="4" s="1"/>
  <c r="A26" i="1"/>
  <c r="C4" i="4" s="1"/>
  <c r="A25" i="1"/>
  <c r="C20" i="4" s="1"/>
  <c r="A24" i="1"/>
  <c r="C2" i="4" s="1"/>
  <c r="D48" i="4"/>
  <c r="D49" i="4"/>
  <c r="D50" i="4"/>
  <c r="D51" i="4"/>
  <c r="D52" i="4"/>
  <c r="D53" i="4"/>
  <c r="D54" i="4"/>
  <c r="D55" i="4"/>
  <c r="D56" i="4"/>
  <c r="D57" i="4"/>
  <c r="D47" i="4"/>
  <c r="F48" i="4"/>
  <c r="F49" i="4"/>
  <c r="F50" i="4"/>
  <c r="F51" i="4"/>
  <c r="F52" i="4"/>
  <c r="F53" i="4"/>
  <c r="F54" i="4"/>
  <c r="F55" i="4"/>
  <c r="F56" i="4"/>
  <c r="F57" i="4"/>
  <c r="F47" i="4"/>
  <c r="E48" i="4"/>
  <c r="E49" i="4"/>
  <c r="E50" i="4"/>
  <c r="E51" i="4"/>
  <c r="E52" i="4"/>
  <c r="E53" i="4"/>
  <c r="E54" i="4"/>
  <c r="E55" i="4"/>
  <c r="E56" i="4"/>
  <c r="E57" i="4"/>
  <c r="E47" i="4"/>
  <c r="F37" i="4"/>
  <c r="F38" i="4"/>
  <c r="F39" i="4"/>
  <c r="F40" i="4"/>
  <c r="F41" i="4"/>
  <c r="F42" i="4"/>
  <c r="F43" i="4"/>
  <c r="F44" i="4"/>
  <c r="F45" i="4"/>
  <c r="F46" i="4"/>
  <c r="F36" i="4"/>
  <c r="D37" i="4"/>
  <c r="D38" i="4"/>
  <c r="D39" i="4"/>
  <c r="D40" i="4"/>
  <c r="D41" i="4"/>
  <c r="D42" i="4"/>
  <c r="D43" i="4"/>
  <c r="D44" i="4"/>
  <c r="D45" i="4"/>
  <c r="D46" i="4"/>
  <c r="D36" i="4"/>
  <c r="E7" i="5"/>
  <c r="E6" i="5"/>
  <c r="E5" i="5"/>
  <c r="E3" i="5"/>
  <c r="E4" i="5"/>
  <c r="E2" i="5"/>
  <c r="A7" i="5"/>
  <c r="A6" i="5"/>
  <c r="A5" i="5"/>
  <c r="A4" i="5"/>
  <c r="A3" i="5"/>
  <c r="A2" i="5"/>
  <c r="B7" i="5"/>
  <c r="B6" i="5"/>
  <c r="B5" i="5"/>
  <c r="B4" i="5"/>
  <c r="B3" i="5"/>
  <c r="B2" i="5"/>
  <c r="C2" i="6"/>
  <c r="B2" i="6"/>
  <c r="A2" i="6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2" i="4"/>
  <c r="E37" i="4"/>
  <c r="E38" i="4"/>
  <c r="E39" i="4"/>
  <c r="E40" i="4"/>
  <c r="E41" i="4"/>
  <c r="E42" i="4"/>
  <c r="E43" i="4"/>
  <c r="E44" i="4"/>
  <c r="E45" i="4"/>
  <c r="E46" i="4"/>
  <c r="E36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19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" i="4"/>
  <c r="C40" i="4"/>
  <c r="C36" i="4"/>
  <c r="C48" i="4"/>
  <c r="C37" i="4"/>
  <c r="C49" i="4"/>
  <c r="C38" i="4"/>
  <c r="C3" i="4"/>
  <c r="C39" i="4"/>
  <c r="C50" i="4"/>
  <c r="C42" i="4"/>
  <c r="C41" i="4"/>
  <c r="C52" i="4"/>
  <c r="C47" i="1"/>
  <c r="E43" i="1"/>
  <c r="C43" i="1"/>
  <c r="C43" i="4"/>
  <c r="BR17" i="1"/>
  <c r="BR18" i="1"/>
  <c r="W11" i="1"/>
  <c r="I12" i="1"/>
  <c r="W10" i="1" s="1"/>
  <c r="E12" i="1"/>
  <c r="W12" i="1" l="1"/>
  <c r="G3" i="5"/>
  <c r="G6" i="5"/>
  <c r="C21" i="4"/>
  <c r="BR11" i="1"/>
  <c r="G4" i="5"/>
  <c r="F3" i="5"/>
  <c r="C19" i="4"/>
  <c r="C5" i="4"/>
  <c r="F5" i="5"/>
  <c r="A29" i="1"/>
  <c r="C6" i="4"/>
  <c r="G7" i="5"/>
  <c r="F7" i="5"/>
  <c r="F6" i="5"/>
  <c r="F4" i="5"/>
  <c r="G2" i="5"/>
  <c r="C51" i="4"/>
  <c r="BR10" i="1"/>
  <c r="C53" i="4"/>
  <c r="C47" i="4"/>
  <c r="W17" i="1"/>
  <c r="C54" i="4"/>
  <c r="G5" i="5"/>
  <c r="F2" i="5"/>
  <c r="BR12" i="1" l="1"/>
  <c r="A30" i="1"/>
  <c r="C7" i="4"/>
  <c r="C24" i="4"/>
  <c r="C55" i="4"/>
  <c r="C44" i="4"/>
  <c r="A31" i="1" l="1"/>
  <c r="C25" i="4"/>
  <c r="C8" i="4"/>
  <c r="C45" i="4"/>
  <c r="C56" i="4"/>
  <c r="C9" i="4" l="1"/>
  <c r="C26" i="4"/>
  <c r="A32" i="1"/>
  <c r="C57" i="4"/>
  <c r="C46" i="4"/>
  <c r="C27" i="4" l="1"/>
  <c r="A33" i="1"/>
  <c r="C10" i="4"/>
  <c r="C28" i="4" l="1"/>
  <c r="A34" i="1"/>
  <c r="C11" i="4"/>
  <c r="C12" i="4" l="1"/>
  <c r="A35" i="1"/>
  <c r="C29" i="4"/>
  <c r="A36" i="1" l="1"/>
  <c r="C13" i="4"/>
  <c r="C30" i="4"/>
  <c r="A37" i="1" l="1"/>
  <c r="C31" i="4"/>
  <c r="C14" i="4"/>
  <c r="C32" i="4" l="1"/>
  <c r="C15" i="4"/>
  <c r="A38" i="1"/>
  <c r="C16" i="4" l="1"/>
  <c r="C33" i="4"/>
  <c r="A39" i="1"/>
  <c r="C34" i="4" l="1"/>
  <c r="C17" i="4"/>
  <c r="A40" i="1"/>
  <c r="C18" i="4" l="1"/>
  <c r="C35" i="4"/>
</calcChain>
</file>

<file path=xl/sharedStrings.xml><?xml version="1.0" encoding="utf-8"?>
<sst xmlns="http://schemas.openxmlformats.org/spreadsheetml/2006/main" count="168" uniqueCount="85">
  <si>
    <t>Department of Financial Services ~ Statewide Financial Statements</t>
  </si>
  <si>
    <t xml:space="preserve">Component Unit Name: </t>
  </si>
  <si>
    <t xml:space="preserve">Component Unit Fund Number: </t>
  </si>
  <si>
    <t xml:space="preserve">Prior Year </t>
  </si>
  <si>
    <t>Current Year Ending</t>
  </si>
  <si>
    <t xml:space="preserve">Audited Balance 6/30 </t>
  </si>
  <si>
    <t>6/30 Closing Balance</t>
  </si>
  <si>
    <t>(A)</t>
  </si>
  <si>
    <t>(B)</t>
  </si>
  <si>
    <t>Complete the schedule of payments (debt service requirements to maturity), separately identifying principal and interest for each of the subsequent five years AND in five-year increments thereafter.  Add additional years as necessary.</t>
  </si>
  <si>
    <t>Installment Purchase Contracts</t>
  </si>
  <si>
    <t>Fiscal Year Ending</t>
  </si>
  <si>
    <t>Principal</t>
  </si>
  <si>
    <t>Interest</t>
  </si>
  <si>
    <t>Add additional years as necessary in five-year increments until end of payments</t>
  </si>
  <si>
    <t>Rental of land</t>
  </si>
  <si>
    <t>%</t>
  </si>
  <si>
    <t>Rental of buildings</t>
  </si>
  <si>
    <t>Rental of furniture and equipment</t>
  </si>
  <si>
    <t>Total percentage (must equal 100%)</t>
  </si>
  <si>
    <t>(1)</t>
  </si>
  <si>
    <t>Total installment purchase contracts</t>
  </si>
  <si>
    <t>Part 1:</t>
  </si>
  <si>
    <t>Part 3 : Terms of Debt Agreements</t>
  </si>
  <si>
    <t>Part 4 : Principal And Interest Schedule for Direct Borrowings and Direct Placements</t>
  </si>
  <si>
    <t>Part 2 : Assets Pledged as Collateral for debt</t>
  </si>
  <si>
    <t>Fund Number</t>
  </si>
  <si>
    <t>Pledged Assets 
GLC and Description</t>
  </si>
  <si>
    <t>Total Value of 
Pledged Assets</t>
  </si>
  <si>
    <t>Debt Agreement Pledged For</t>
  </si>
  <si>
    <t>Total Value of 
Debt Agreement</t>
  </si>
  <si>
    <t xml:space="preserve">Debt 
Agreement 
Type </t>
  </si>
  <si>
    <t>Debt Agreement 
Description</t>
  </si>
  <si>
    <t>Financial Related Consequence for 
 Default Event Description</t>
  </si>
  <si>
    <t>Estimate of 
Financial Consequence for Default Event</t>
  </si>
  <si>
    <t>Additional 
Notes</t>
  </si>
  <si>
    <t>Total</t>
  </si>
  <si>
    <r>
      <t xml:space="preserve">385XX &amp; 485XX </t>
    </r>
    <r>
      <rPr>
        <vertAlign val="superscript"/>
        <sz val="10"/>
        <rFont val="Arial"/>
        <family val="2"/>
      </rPr>
      <t>(3)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</si>
  <si>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principal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equal corresponding totals (A &amp; B) in the upper portion of the form. </t>
    </r>
  </si>
  <si>
    <t>6/30</t>
  </si>
  <si>
    <t>Fund_Number</t>
  </si>
  <si>
    <t>Year</t>
  </si>
  <si>
    <t>CU_Name</t>
  </si>
  <si>
    <t>385XX_485XX</t>
  </si>
  <si>
    <t>387XX_487XX</t>
  </si>
  <si>
    <t>Data_Group</t>
  </si>
  <si>
    <t>Version</t>
  </si>
  <si>
    <r>
      <t xml:space="preserve">Total </t>
    </r>
    <r>
      <rPr>
        <vertAlign val="superscript"/>
        <sz val="10"/>
        <rFont val="Arial"/>
        <family val="2"/>
      </rPr>
      <t>(2)</t>
    </r>
  </si>
  <si>
    <t>GL_Group</t>
  </si>
  <si>
    <t>Detail_Group</t>
  </si>
  <si>
    <t>$</t>
  </si>
  <si>
    <t>Status</t>
  </si>
  <si>
    <t>Land</t>
  </si>
  <si>
    <t>Buildings</t>
  </si>
  <si>
    <t>Furniture_Equipment</t>
  </si>
  <si>
    <t>Assets Pledged as Collateral for Debt</t>
  </si>
  <si>
    <t>- Input the fund number to where the Assets Pledged are recorded in FLAIR for your agency.
- Input the GL code used in FLAIR to record the asset and provide a brief description.
- Provide the total value of Pledged Assets within the fund.
- Indicate the Debt Agreement to which the assets are pledged.
- Indicate the total value of the Debt agreement to which the Assets are pledged to.</t>
  </si>
  <si>
    <t>Terms of Debt Agreements</t>
  </si>
  <si>
    <t>Principal And Interest Schedule for Direct Borrowings and Direct Placements</t>
  </si>
  <si>
    <r>
      <rPr>
        <sz val="10"/>
        <rFont val="Arial"/>
        <family val="2"/>
      </rPr>
      <t xml:space="preserve"> - Identify the type of debt agreement. Do not group debt agreements unless they are similar in nature or under
    the same Master agreement.
</t>
    </r>
    <r>
      <rPr>
        <b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>Note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GASB 88 specifically requires a separate identification of Direct Borrowing and Direct Placement debt
             agreements. 
</t>
    </r>
    <r>
      <rPr>
        <b/>
        <sz val="10"/>
        <rFont val="Arial"/>
        <family val="2"/>
      </rPr>
      <t xml:space="preserve">               Direct Borrowing</t>
    </r>
    <r>
      <rPr>
        <sz val="10"/>
        <rFont val="Arial"/>
        <family val="2"/>
      </rPr>
      <t xml:space="preserve"> - A government entering into a loan agreement with a lender. These agreements
               should have terms negotiated directly with the lender and are not offered for public sale.
</t>
    </r>
    <r>
      <rPr>
        <b/>
        <sz val="10"/>
        <rFont val="Arial"/>
        <family val="2"/>
      </rPr>
      <t xml:space="preserve">               Direct placements</t>
    </r>
    <r>
      <rPr>
        <sz val="10"/>
        <rFont val="Arial"/>
        <family val="2"/>
      </rPr>
      <t xml:space="preserve"> - A government issuing a debt security directly to an investor. These
               agreements should have terms negotiated directly with the investor and are not offered for
               public sale.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Provide a brief description of the debt agreement including its purpose.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Provide a detailed information whether the debt agreement has financial related consequences relating to events
  of default, termination events or subjective acceleration.
- If available and estimable, please provide the dollar value of the financial consequence exposure for the debt
  agreement.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Provide any additional comments that may clarify or provide additional guidance about the debt agreement
  listed.</t>
    </r>
  </si>
  <si>
    <t xml:space="preserve">Part 2: </t>
  </si>
  <si>
    <t xml:space="preserve">Part 3: </t>
  </si>
  <si>
    <t xml:space="preserve">Part 4: </t>
  </si>
  <si>
    <t>June 30, 2022</t>
  </si>
  <si>
    <r>
      <rPr>
        <b/>
        <u/>
        <sz val="10"/>
        <color theme="1"/>
        <rFont val="Arial"/>
        <family val="2"/>
      </rPr>
      <t>Note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 xml:space="preserve">Save and submit form with the following </t>
    </r>
    <r>
      <rPr>
        <b/>
        <sz val="10"/>
        <color theme="1"/>
        <rFont val="Arial"/>
        <family val="2"/>
      </rPr>
      <t>file name</t>
    </r>
    <r>
      <rPr>
        <sz val="10"/>
        <color theme="1"/>
        <rFont val="Arial"/>
        <family val="2"/>
      </rPr>
      <t xml:space="preserve">: </t>
    </r>
    <r>
      <rPr>
        <b/>
        <sz val="10"/>
        <color theme="1"/>
        <rFont val="Arial"/>
        <family val="2"/>
      </rPr>
      <t>Fund Number, Form #, and date</t>
    </r>
    <r>
      <rPr>
        <sz val="10"/>
        <color theme="1"/>
        <rFont val="Arial"/>
        <family val="2"/>
      </rPr>
      <t xml:space="preserve">.
        </t>
    </r>
    <r>
      <rPr>
        <b/>
        <sz val="10"/>
        <color theme="1"/>
        <rFont val="Arial"/>
        <family val="2"/>
      </rPr>
      <t xml:space="preserve"> Example</t>
    </r>
    <r>
      <rPr>
        <sz val="10"/>
        <color theme="1"/>
        <rFont val="Arial"/>
        <family val="2"/>
      </rPr>
      <t xml:space="preserve">: Form CU8, fund 990000-10-1-999999 the file name is </t>
    </r>
    <r>
      <rPr>
        <b/>
        <sz val="10"/>
        <color theme="1"/>
        <rFont val="Arial"/>
        <family val="2"/>
      </rPr>
      <t>9900-10-1-999999-FormCU8-08-30-2022</t>
    </r>
    <r>
      <rPr>
        <sz val="10"/>
        <color theme="1"/>
        <rFont val="Arial"/>
        <family val="2"/>
      </rPr>
      <t xml:space="preserve">.   </t>
    </r>
  </si>
  <si>
    <t>376XX &amp; 483XX</t>
  </si>
  <si>
    <t>Direct Placements</t>
  </si>
  <si>
    <t>- Complete the schedule of payments associated with the Direct Borrowings and/or Direct Placements.</t>
  </si>
  <si>
    <t>Total Other Liabilities</t>
  </si>
  <si>
    <t>Other Liabilities</t>
  </si>
  <si>
    <r>
      <t xml:space="preserve">399XX &amp; 499XX </t>
    </r>
    <r>
      <rPr>
        <vertAlign val="superscript"/>
        <sz val="10"/>
        <rFont val="Arial"/>
        <family val="2"/>
      </rPr>
      <t>(3)</t>
    </r>
  </si>
  <si>
    <r>
      <t>Direct Borrowings</t>
    </r>
    <r>
      <rPr>
        <vertAlign val="superscript"/>
        <sz val="10"/>
        <rFont val="Arial"/>
        <family val="2"/>
      </rPr>
      <t xml:space="preserve"> </t>
    </r>
  </si>
  <si>
    <t>Form CU8 - Installment Purchase Contracts and Other Liabilities</t>
  </si>
  <si>
    <t>Input the Component Unit (CU) name and fund number pertaining to the Installment Purchase Contracts and/or Other Liabilities.</t>
  </si>
  <si>
    <t>Part 1: Installment Purchase Contracts and Other Liabilities</t>
  </si>
  <si>
    <r>
      <t xml:space="preserve">- Input prior year's balances for General Ledger (GL) codes 38500/48500 and 39900/49900.
- Input current year's balances for GL codes 38500/48500 and 39900/49900.
- Complete the Installment Purchase Contracts schedule of payments (principal and interest.)
- Verify balance current year GL codes 38500 match the principal reported in the first year.
- Verify the total principals equal corresponding totals (A &amp; B) in the upper portion of the form.
</t>
    </r>
    <r>
      <rPr>
        <b/>
        <u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All Consolidated Equipment Financing Program (CEFP) and Energy Savings Contract deferred payments
         are included within Installment Purchase Contracts section of the form.</t>
    </r>
  </si>
  <si>
    <t>378XX &amp; 490XX</t>
  </si>
  <si>
    <t>Discretely Presented Component Unit ~ Form CU8 ~Installment Purchase Contracts &amp; Other Liabilities</t>
  </si>
  <si>
    <t>GL 385XX, 376XX, 399XX, 378XX, 485XX, 499XX, 483XX &amp; 490XX</t>
  </si>
  <si>
    <r>
      <t xml:space="preserve">385XX, 376XX Installment purchase contract - current </t>
    </r>
    <r>
      <rPr>
        <vertAlign val="superscript"/>
        <sz val="10"/>
        <rFont val="Arial"/>
        <family val="2"/>
      </rPr>
      <t>(1)</t>
    </r>
  </si>
  <si>
    <t>485XX, 483XX  Installment purchase contract - long term</t>
  </si>
  <si>
    <r>
      <t xml:space="preserve">399XX, 378XX  Other Liabilities - current </t>
    </r>
    <r>
      <rPr>
        <vertAlign val="superscript"/>
        <sz val="10"/>
        <rFont val="Arial"/>
        <family val="2"/>
      </rPr>
      <t>(1)</t>
    </r>
  </si>
  <si>
    <t>499XX, 490XX Other Liabilities - long term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</si>
  <si>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Amount shown in the first year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equal GLs 385XX, 376XX, 399XX and 378XX.</t>
    </r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</si>
  <si>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 xml:space="preserve">All Consolidated Equipment Financing Program (CEFP) and Energy Savings Contract deferred payments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 within this section of the
   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</si>
</sst>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######\-##\-#\-######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00000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42">
    <xf numFmtId="0" fontId="0" fillId="0" borderId="0" xfId="0"/>
    <xf numFmtId="0" fontId="1" fillId="2" borderId="0" xfId="0" applyFont="1" applyFill="1" applyBorder="1"/>
    <xf numFmtId="49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0" fontId="6" fillId="3" borderId="0" xfId="0" applyFont="1" applyFill="1"/>
    <xf numFmtId="0" fontId="1" fillId="0" borderId="0" xfId="1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/>
    <xf numFmtId="49" fontId="6" fillId="3" borderId="0" xfId="0" applyNumberFormat="1" applyFont="1" applyFill="1" applyBorder="1"/>
    <xf numFmtId="0" fontId="6" fillId="3" borderId="0" xfId="0" applyFont="1" applyFill="1" applyBorder="1"/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7" fillId="3" borderId="0" xfId="0" applyFont="1" applyFill="1"/>
    <xf numFmtId="40" fontId="0" fillId="0" borderId="0" xfId="0" applyNumberFormat="1"/>
    <xf numFmtId="0" fontId="0" fillId="0" borderId="0" xfId="0" applyNumberFormat="1"/>
    <xf numFmtId="1" fontId="0" fillId="0" borderId="0" xfId="0" applyNumberFormat="1"/>
    <xf numFmtId="9" fontId="5" fillId="0" borderId="0" xfId="2" applyFont="1"/>
    <xf numFmtId="49" fontId="0" fillId="0" borderId="0" xfId="0" applyNumberFormat="1"/>
    <xf numFmtId="2" fontId="1" fillId="2" borderId="0" xfId="0" applyNumberFormat="1" applyFont="1" applyFill="1" applyBorder="1"/>
    <xf numFmtId="2" fontId="6" fillId="0" borderId="0" xfId="0" applyNumberFormat="1" applyFont="1"/>
    <xf numFmtId="2" fontId="1" fillId="0" borderId="0" xfId="0" applyNumberFormat="1" applyFont="1" applyBorder="1" applyAlignment="1">
      <alignment horizontal="center"/>
    </xf>
    <xf numFmtId="2" fontId="6" fillId="3" borderId="0" xfId="0" applyNumberFormat="1" applyFont="1" applyFill="1"/>
    <xf numFmtId="0" fontId="8" fillId="3" borderId="12" xfId="0" applyFont="1" applyFill="1" applyBorder="1" applyAlignment="1">
      <alignment horizontal="left"/>
    </xf>
    <xf numFmtId="0" fontId="1" fillId="3" borderId="0" xfId="1" applyFont="1" applyFill="1" applyBorder="1" applyAlignment="1" applyProtection="1">
      <alignment wrapText="1"/>
    </xf>
    <xf numFmtId="0" fontId="3" fillId="3" borderId="13" xfId="0" applyFont="1" applyFill="1" applyBorder="1" applyAlignment="1">
      <alignment horizontal="left"/>
    </xf>
    <xf numFmtId="0" fontId="7" fillId="3" borderId="14" xfId="0" applyFont="1" applyFill="1" applyBorder="1"/>
    <xf numFmtId="0" fontId="7" fillId="3" borderId="15" xfId="0" applyFont="1" applyFill="1" applyBorder="1"/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1" fillId="3" borderId="14" xfId="0" applyFont="1" applyFill="1" applyBorder="1"/>
    <xf numFmtId="49" fontId="1" fillId="3" borderId="15" xfId="0" quotePrefix="1" applyNumberFormat="1" applyFont="1" applyFill="1" applyBorder="1" applyAlignment="1">
      <alignment wrapText="1"/>
    </xf>
    <xf numFmtId="0" fontId="1" fillId="3" borderId="15" xfId="0" applyFont="1" applyFill="1" applyBorder="1"/>
    <xf numFmtId="49" fontId="2" fillId="3" borderId="15" xfId="0" quotePrefix="1" applyNumberFormat="1" applyFont="1" applyFill="1" applyBorder="1" applyAlignment="1">
      <alignment vertical="center" wrapText="1"/>
    </xf>
    <xf numFmtId="0" fontId="12" fillId="3" borderId="15" xfId="0" quotePrefix="1" applyFont="1" applyFill="1" applyBorder="1" applyAlignment="1">
      <alignment horizontal="left" wrapText="1"/>
    </xf>
    <xf numFmtId="0" fontId="7" fillId="3" borderId="16" xfId="0" applyFont="1" applyFill="1" applyBorder="1"/>
    <xf numFmtId="0" fontId="7" fillId="3" borderId="17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0" xfId="1" applyFont="1" applyFill="1" applyAlignment="1">
      <alignment wrapText="1"/>
    </xf>
    <xf numFmtId="0" fontId="2" fillId="3" borderId="0" xfId="1" applyFont="1" applyFill="1" applyAlignment="1">
      <alignment horizontal="right" wrapText="1"/>
    </xf>
    <xf numFmtId="0" fontId="1" fillId="3" borderId="0" xfId="1" applyFont="1" applyFill="1" applyAlignment="1" applyProtection="1">
      <alignment wrapText="1"/>
    </xf>
    <xf numFmtId="0" fontId="2" fillId="3" borderId="0" xfId="1" applyFont="1" applyFill="1" applyAlignment="1">
      <alignment wrapText="1"/>
    </xf>
    <xf numFmtId="0" fontId="1" fillId="3" borderId="0" xfId="0" applyFont="1" applyFill="1"/>
    <xf numFmtId="0" fontId="2" fillId="3" borderId="0" xfId="1" applyFont="1" applyFill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0" fontId="1" fillId="3" borderId="0" xfId="1" applyFont="1" applyFill="1" applyBorder="1" applyAlignment="1">
      <alignment wrapText="1"/>
    </xf>
    <xf numFmtId="49" fontId="2" fillId="3" borderId="0" xfId="1" applyNumberFormat="1" applyFont="1" applyFill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/>
    <xf numFmtId="0" fontId="1" fillId="3" borderId="6" xfId="1" applyFont="1" applyFill="1" applyBorder="1" applyAlignment="1">
      <alignment wrapText="1"/>
    </xf>
    <xf numFmtId="0" fontId="2" fillId="3" borderId="7" xfId="1" applyFont="1" applyFill="1" applyBorder="1" applyAlignment="1">
      <alignment horizontal="center" wrapText="1"/>
    </xf>
    <xf numFmtId="40" fontId="1" fillId="3" borderId="6" xfId="1" applyNumberFormat="1" applyFont="1" applyFill="1" applyBorder="1" applyAlignment="1">
      <alignment wrapText="1"/>
    </xf>
    <xf numFmtId="40" fontId="1" fillId="3" borderId="0" xfId="1" applyNumberFormat="1" applyFont="1" applyFill="1" applyAlignment="1">
      <alignment wrapText="1"/>
    </xf>
    <xf numFmtId="0" fontId="1" fillId="3" borderId="8" xfId="1" applyFont="1" applyFill="1" applyBorder="1" applyAlignment="1">
      <alignment wrapText="1"/>
    </xf>
    <xf numFmtId="1" fontId="2" fillId="3" borderId="6" xfId="1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1" fillId="3" borderId="0" xfId="1" applyFont="1" applyFill="1" applyAlignment="1">
      <alignment wrapText="1"/>
    </xf>
    <xf numFmtId="40" fontId="1" fillId="4" borderId="9" xfId="1" applyNumberFormat="1" applyFont="1" applyFill="1" applyBorder="1" applyAlignment="1" applyProtection="1">
      <alignment wrapText="1"/>
      <protection locked="0"/>
    </xf>
    <xf numFmtId="40" fontId="1" fillId="4" borderId="7" xfId="1" applyNumberFormat="1" applyFont="1" applyFill="1" applyBorder="1" applyAlignment="1" applyProtection="1">
      <alignment wrapText="1"/>
      <protection locked="0"/>
    </xf>
    <xf numFmtId="40" fontId="1" fillId="4" borderId="4" xfId="0" applyNumberFormat="1" applyFont="1" applyFill="1" applyBorder="1" applyProtection="1">
      <protection locked="0"/>
    </xf>
    <xf numFmtId="40" fontId="1" fillId="4" borderId="7" xfId="1" applyNumberFormat="1" applyFont="1" applyFill="1" applyBorder="1" applyProtection="1">
      <protection locked="0"/>
    </xf>
    <xf numFmtId="40" fontId="1" fillId="4" borderId="6" xfId="1" applyNumberFormat="1" applyFont="1" applyFill="1" applyBorder="1" applyAlignment="1" applyProtection="1">
      <alignment wrapText="1"/>
      <protection locked="0"/>
    </xf>
    <xf numFmtId="40" fontId="1" fillId="4" borderId="5" xfId="0" applyNumberFormat="1" applyFont="1" applyFill="1" applyBorder="1" applyAlignment="1">
      <alignment horizontal="right"/>
    </xf>
    <xf numFmtId="0" fontId="1" fillId="4" borderId="10" xfId="1" applyFont="1" applyFill="1" applyBorder="1" applyAlignment="1" applyProtection="1">
      <alignment wrapText="1"/>
      <protection locked="0"/>
    </xf>
    <xf numFmtId="0" fontId="1" fillId="4" borderId="7" xfId="1" applyFont="1" applyFill="1" applyBorder="1" applyAlignment="1" applyProtection="1">
      <alignment wrapText="1"/>
      <protection locked="0"/>
    </xf>
    <xf numFmtId="40" fontId="1" fillId="4" borderId="11" xfId="1" applyNumberFormat="1" applyFont="1" applyFill="1" applyBorder="1"/>
    <xf numFmtId="165" fontId="1" fillId="4" borderId="3" xfId="1" applyNumberFormat="1" applyFont="1" applyFill="1" applyBorder="1" applyAlignment="1" applyProtection="1">
      <alignment horizontal="center"/>
      <protection locked="0"/>
    </xf>
    <xf numFmtId="165" fontId="1" fillId="4" borderId="3" xfId="1" applyNumberFormat="1" applyFont="1" applyFill="1" applyBorder="1" applyAlignment="1" applyProtection="1">
      <protection locked="0"/>
    </xf>
    <xf numFmtId="49" fontId="1" fillId="4" borderId="3" xfId="1" applyNumberFormat="1" applyFont="1" applyFill="1" applyBorder="1" applyAlignment="1" applyProtection="1">
      <alignment wrapText="1"/>
      <protection locked="0"/>
    </xf>
    <xf numFmtId="40" fontId="1" fillId="4" borderId="3" xfId="1" applyNumberFormat="1" applyFont="1" applyFill="1" applyBorder="1" applyAlignment="1" applyProtection="1">
      <protection locked="0"/>
    </xf>
    <xf numFmtId="49" fontId="1" fillId="4" borderId="3" xfId="1" applyNumberFormat="1" applyFont="1" applyFill="1" applyBorder="1" applyAlignment="1" applyProtection="1">
      <protection locked="0"/>
    </xf>
    <xf numFmtId="49" fontId="13" fillId="4" borderId="3" xfId="1" applyNumberFormat="1" applyFont="1" applyFill="1" applyBorder="1" applyAlignment="1" applyProtection="1">
      <alignment wrapText="1"/>
      <protection locked="0"/>
    </xf>
    <xf numFmtId="2" fontId="1" fillId="4" borderId="3" xfId="1" applyNumberFormat="1" applyFont="1" applyFill="1" applyBorder="1" applyAlignment="1" applyProtection="1">
      <alignment wrapText="1"/>
      <protection locked="0"/>
    </xf>
    <xf numFmtId="40" fontId="7" fillId="4" borderId="2" xfId="0" applyNumberFormat="1" applyFont="1" applyFill="1" applyBorder="1"/>
    <xf numFmtId="0" fontId="1" fillId="3" borderId="0" xfId="1" applyFont="1" applyFill="1" applyAlignment="1">
      <alignment wrapText="1"/>
    </xf>
    <xf numFmtId="0" fontId="2" fillId="3" borderId="1" xfId="0" applyFont="1" applyFill="1" applyBorder="1" applyAlignment="1">
      <alignment horizontal="center"/>
    </xf>
    <xf numFmtId="0" fontId="7" fillId="0" borderId="14" xfId="0" applyFont="1" applyFill="1" applyBorder="1"/>
    <xf numFmtId="40" fontId="1" fillId="4" borderId="0" xfId="1" applyNumberFormat="1" applyFont="1" applyFill="1" applyBorder="1" applyAlignment="1">
      <alignment wrapText="1"/>
    </xf>
    <xf numFmtId="40" fontId="1" fillId="4" borderId="0" xfId="0" applyNumberFormat="1" applyFont="1" applyFill="1" applyBorder="1"/>
    <xf numFmtId="0" fontId="1" fillId="3" borderId="0" xfId="1" applyFill="1" applyAlignment="1">
      <alignment wrapText="1"/>
    </xf>
    <xf numFmtId="40" fontId="15" fillId="4" borderId="9" xfId="1" applyNumberFormat="1" applyFont="1" applyFill="1" applyBorder="1" applyProtection="1">
      <protection locked="0"/>
    </xf>
    <xf numFmtId="40" fontId="1" fillId="4" borderId="7" xfId="1" applyNumberFormat="1" applyFill="1" applyBorder="1" applyProtection="1">
      <protection locked="0"/>
    </xf>
    <xf numFmtId="0" fontId="1" fillId="0" borderId="0" xfId="1" applyAlignment="1">
      <alignment wrapText="1"/>
    </xf>
    <xf numFmtId="40" fontId="1" fillId="4" borderId="9" xfId="1" applyNumberFormat="1" applyFill="1" applyBorder="1"/>
    <xf numFmtId="0" fontId="1" fillId="0" borderId="6" xfId="1" applyBorder="1" applyAlignment="1">
      <alignment wrapText="1"/>
    </xf>
    <xf numFmtId="40" fontId="15" fillId="4" borderId="3" xfId="0" applyNumberFormat="1" applyFont="1" applyFill="1" applyBorder="1"/>
    <xf numFmtId="40" fontId="15" fillId="4" borderId="3" xfId="0" applyNumberFormat="1" applyFont="1" applyFill="1" applyBorder="1" applyProtection="1">
      <protection locked="0"/>
    </xf>
    <xf numFmtId="0" fontId="1" fillId="0" borderId="20" xfId="1" applyFont="1" applyBorder="1" applyAlignment="1">
      <alignment wrapText="1"/>
    </xf>
    <xf numFmtId="40" fontId="1" fillId="4" borderId="6" xfId="1" applyNumberFormat="1" applyFill="1" applyBorder="1" applyProtection="1">
      <protection locked="0"/>
    </xf>
    <xf numFmtId="38" fontId="2" fillId="0" borderId="0" xfId="1" applyNumberFormat="1" applyFont="1" applyAlignment="1">
      <alignment wrapText="1"/>
    </xf>
    <xf numFmtId="40" fontId="1" fillId="4" borderId="11" xfId="1" applyNumberFormat="1" applyFill="1" applyBorder="1"/>
    <xf numFmtId="38" fontId="2" fillId="3" borderId="0" xfId="1" applyNumberFormat="1" applyFont="1" applyFill="1" applyAlignment="1">
      <alignment wrapText="1"/>
    </xf>
    <xf numFmtId="0" fontId="1" fillId="4" borderId="10" xfId="1" applyFill="1" applyBorder="1" applyProtection="1">
      <protection locked="0"/>
    </xf>
    <xf numFmtId="0" fontId="1" fillId="3" borderId="8" xfId="1" applyFill="1" applyBorder="1" applyAlignment="1">
      <alignment wrapText="1"/>
    </xf>
    <xf numFmtId="0" fontId="1" fillId="4" borderId="7" xfId="1" applyFill="1" applyBorder="1" applyProtection="1">
      <protection locked="0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40" fontId="1" fillId="4" borderId="3" xfId="1" applyNumberFormat="1" applyFill="1" applyBorder="1" applyProtection="1">
      <protection locked="0"/>
    </xf>
    <xf numFmtId="0" fontId="6" fillId="0" borderId="0" xfId="0" applyFont="1"/>
    <xf numFmtId="0" fontId="1" fillId="3" borderId="0" xfId="1" applyFill="1" applyAlignment="1">
      <alignment vertical="top" wrapText="1"/>
    </xf>
    <xf numFmtId="0" fontId="1" fillId="3" borderId="0" xfId="1" applyFill="1" applyAlignment="1">
      <alignment horizontal="left" vertical="top" wrapText="1"/>
    </xf>
    <xf numFmtId="0" fontId="7" fillId="0" borderId="15" xfId="0" quotePrefix="1" applyFont="1" applyBorder="1" applyAlignment="1">
      <alignment wrapText="1"/>
    </xf>
    <xf numFmtId="0" fontId="1" fillId="3" borderId="0" xfId="1" applyFill="1" applyAlignment="1">
      <alignment wrapText="1"/>
    </xf>
    <xf numFmtId="49" fontId="4" fillId="3" borderId="0" xfId="1" applyNumberFormat="1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4" fillId="3" borderId="0" xfId="1" applyFont="1" applyFill="1" applyAlignment="1">
      <alignment horizontal="center" vertical="top" wrapText="1"/>
    </xf>
    <xf numFmtId="0" fontId="1" fillId="3" borderId="0" xfId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3" borderId="0" xfId="1" applyFont="1" applyFill="1" applyAlignment="1">
      <alignment horizontal="center" vertical="top" wrapText="1"/>
    </xf>
    <xf numFmtId="0" fontId="2" fillId="3" borderId="0" xfId="1" applyFont="1" applyFill="1" applyAlignment="1">
      <alignment horizontal="center" wrapText="1"/>
    </xf>
    <xf numFmtId="0" fontId="1" fillId="3" borderId="0" xfId="1" applyFont="1" applyFill="1" applyAlignment="1">
      <alignment wrapText="1"/>
    </xf>
    <xf numFmtId="0" fontId="1" fillId="3" borderId="0" xfId="1" applyFill="1" applyAlignment="1">
      <alignment wrapText="1"/>
    </xf>
    <xf numFmtId="49" fontId="2" fillId="3" borderId="0" xfId="1" applyNumberFormat="1" applyFont="1" applyFill="1" applyAlignment="1">
      <alignment horizontal="center" wrapText="1"/>
    </xf>
    <xf numFmtId="49" fontId="1" fillId="3" borderId="0" xfId="1" applyNumberFormat="1" applyFont="1" applyFill="1" applyAlignment="1">
      <alignment wrapText="1"/>
    </xf>
    <xf numFmtId="49" fontId="1" fillId="4" borderId="3" xfId="1" applyNumberFormat="1" applyFont="1" applyFill="1" applyBorder="1" applyAlignment="1" applyProtection="1">
      <alignment horizontal="left" wrapText="1"/>
      <protection locked="0"/>
    </xf>
    <xf numFmtId="49" fontId="0" fillId="4" borderId="3" xfId="0" applyNumberFormat="1" applyFill="1" applyBorder="1" applyAlignment="1" applyProtection="1">
      <alignment horizontal="left" wrapText="1"/>
      <protection locked="0"/>
    </xf>
    <xf numFmtId="165" fontId="1" fillId="4" borderId="4" xfId="1" applyNumberFormat="1" applyFont="1" applyFill="1" applyBorder="1" applyAlignment="1" applyProtection="1">
      <alignment horizontal="left"/>
      <protection locked="0"/>
    </xf>
    <xf numFmtId="0" fontId="2" fillId="3" borderId="9" xfId="1" applyFont="1" applyFill="1" applyBorder="1" applyAlignment="1">
      <alignment horizontal="center" wrapText="1"/>
    </xf>
    <xf numFmtId="0" fontId="1" fillId="3" borderId="3" xfId="1" applyFont="1" applyFill="1" applyBorder="1" applyAlignment="1">
      <alignment horizontal="center" wrapText="1"/>
    </xf>
    <xf numFmtId="0" fontId="1" fillId="3" borderId="3" xfId="1" applyFont="1" applyFill="1" applyBorder="1" applyAlignment="1">
      <alignment wrapText="1"/>
    </xf>
    <xf numFmtId="0" fontId="1" fillId="3" borderId="0" xfId="1" applyFont="1" applyFill="1" applyAlignment="1">
      <alignment horizontal="left" wrapText="1"/>
    </xf>
    <xf numFmtId="0" fontId="2" fillId="0" borderId="19" xfId="1" applyFont="1" applyBorder="1" applyAlignment="1">
      <alignment horizontal="right" wrapText="1"/>
    </xf>
    <xf numFmtId="0" fontId="2" fillId="0" borderId="0" xfId="1" applyFont="1" applyBorder="1" applyAlignment="1">
      <alignment horizontal="center" wrapText="1"/>
    </xf>
    <xf numFmtId="0" fontId="2" fillId="3" borderId="0" xfId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1" applyFill="1" applyAlignment="1">
      <alignment horizontal="left" wrapText="1"/>
    </xf>
    <xf numFmtId="0" fontId="2" fillId="3" borderId="0" xfId="0" applyFont="1" applyFill="1" applyAlignment="1">
      <alignment horizontal="justify" vertical="top" wrapText="1"/>
    </xf>
    <xf numFmtId="0" fontId="1" fillId="3" borderId="6" xfId="1" applyFont="1" applyFill="1" applyBorder="1" applyAlignment="1">
      <alignment wrapText="1"/>
    </xf>
    <xf numFmtId="0" fontId="2" fillId="3" borderId="18" xfId="1" applyFont="1" applyFill="1" applyBorder="1" applyAlignment="1">
      <alignment horizontal="center" wrapText="1"/>
    </xf>
    <xf numFmtId="0" fontId="1" fillId="3" borderId="18" xfId="1" applyFill="1" applyBorder="1" applyAlignment="1">
      <alignment wrapText="1"/>
    </xf>
    <xf numFmtId="0" fontId="2" fillId="3" borderId="0" xfId="0" applyFont="1" applyFill="1" applyAlignment="1">
      <alignment horizontal="left"/>
    </xf>
  </cellXfs>
  <cellStyles count="3">
    <cellStyle name="Normal" xfId="0" builtinId="0"/>
    <cellStyle name="Normal 4" xfId="1" xr:uid="{00000000-0005-0000-0000-000001000000}"/>
    <cellStyle name="Percent" xfId="2" builtinId="5"/>
  </cellStyles>
  <dxfs count="24"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6699"/>
        </patternFill>
      </fill>
    </dxf>
    <dxf>
      <fill>
        <patternFill>
          <bgColor rgb="FFFFC000"/>
        </patternFill>
      </fill>
    </dxf>
    <dxf>
      <fill>
        <patternFill>
          <bgColor rgb="FFFF6699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7"/>
  <sheetViews>
    <sheetView zoomScaleNormal="100" zoomScaleSheetLayoutView="100" workbookViewId="0">
      <selection activeCell="B11" sqref="B11"/>
    </sheetView>
  </sheetViews>
  <sheetFormatPr defaultRowHeight="12.75" x14ac:dyDescent="0.2"/>
  <cols>
    <col min="1" max="1" width="7.42578125" style="18" customWidth="1"/>
    <col min="2" max="2" width="93.7109375" style="18" customWidth="1"/>
    <col min="3" max="16384" width="9.140625" style="4"/>
  </cols>
  <sheetData>
    <row r="1" spans="1:2" ht="15" x14ac:dyDescent="0.25">
      <c r="A1" s="28" t="s">
        <v>72</v>
      </c>
      <c r="B1" s="30"/>
    </row>
    <row r="2" spans="1:2" ht="27.75" customHeight="1" x14ac:dyDescent="0.2">
      <c r="A2" s="112" t="s">
        <v>73</v>
      </c>
      <c r="B2" s="113"/>
    </row>
    <row r="3" spans="1:2" x14ac:dyDescent="0.2">
      <c r="A3" s="31"/>
      <c r="B3" s="32"/>
    </row>
    <row r="4" spans="1:2" x14ac:dyDescent="0.2">
      <c r="A4" s="114" t="s">
        <v>74</v>
      </c>
      <c r="B4" s="115"/>
    </row>
    <row r="5" spans="1:2" ht="90.75" customHeight="1" x14ac:dyDescent="0.2">
      <c r="A5" s="84"/>
      <c r="B5" s="109" t="s">
        <v>75</v>
      </c>
    </row>
    <row r="6" spans="1:2" x14ac:dyDescent="0.2">
      <c r="A6" s="31"/>
      <c r="B6" s="32"/>
    </row>
    <row r="7" spans="1:2" x14ac:dyDescent="0.2">
      <c r="A7" s="33" t="s">
        <v>60</v>
      </c>
      <c r="B7" s="34" t="s">
        <v>55</v>
      </c>
    </row>
    <row r="8" spans="1:2" ht="63.75" x14ac:dyDescent="0.2">
      <c r="A8" s="35"/>
      <c r="B8" s="36" t="s">
        <v>56</v>
      </c>
    </row>
    <row r="9" spans="1:2" x14ac:dyDescent="0.2">
      <c r="A9" s="35"/>
      <c r="B9" s="37"/>
    </row>
    <row r="10" spans="1:2" x14ac:dyDescent="0.2">
      <c r="A10" s="33" t="s">
        <v>61</v>
      </c>
      <c r="B10" s="34" t="s">
        <v>57</v>
      </c>
    </row>
    <row r="11" spans="1:2" ht="207.75" customHeight="1" x14ac:dyDescent="0.2">
      <c r="A11" s="31"/>
      <c r="B11" s="38" t="s">
        <v>59</v>
      </c>
    </row>
    <row r="12" spans="1:2" x14ac:dyDescent="0.2">
      <c r="A12" s="35"/>
      <c r="B12" s="37"/>
    </row>
    <row r="13" spans="1:2" x14ac:dyDescent="0.2">
      <c r="A13" s="33" t="s">
        <v>62</v>
      </c>
      <c r="B13" s="34" t="s">
        <v>58</v>
      </c>
    </row>
    <row r="14" spans="1:2" x14ac:dyDescent="0.2">
      <c r="A14" s="33"/>
      <c r="B14" s="39" t="s">
        <v>67</v>
      </c>
    </row>
    <row r="15" spans="1:2" x14ac:dyDescent="0.2">
      <c r="A15" s="31"/>
      <c r="B15" s="36"/>
    </row>
    <row r="16" spans="1:2" ht="30" customHeight="1" x14ac:dyDescent="0.2">
      <c r="A16" s="112" t="s">
        <v>64</v>
      </c>
      <c r="B16" s="113"/>
    </row>
    <row r="17" spans="1:2" x14ac:dyDescent="0.2">
      <c r="A17" s="40"/>
      <c r="B17" s="41"/>
    </row>
    <row r="19" spans="1:2" ht="100.5" customHeight="1" x14ac:dyDescent="0.2"/>
    <row r="25" spans="1:2" ht="30" customHeight="1" x14ac:dyDescent="0.2"/>
    <row r="27" spans="1:2" ht="24" customHeight="1" x14ac:dyDescent="0.2"/>
  </sheetData>
  <sheetProtection algorithmName="SHA-512" hashValue="kJ0ZMmJ6qAMIZ0S5ORiwehP4P/SddU6O6oLuClJWRYoS/LEnd/wPeQ3kSuaQa0wuckMPX5UrGNuVFa6j48QXLw==" saltValue="SI4OGCXO4MH9pvWzP/MvWg==" spinCount="100000" sheet="1" selectLockedCells="1" selectUnlockedCells="1"/>
  <mergeCells count="3">
    <mergeCell ref="A16:B16"/>
    <mergeCell ref="A2:B2"/>
    <mergeCell ref="A4:B4"/>
  </mergeCells>
  <pageMargins left="0.7" right="0.7" top="0.75" bottom="0.75" header="0.3" footer="0.3"/>
  <pageSetup scale="8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R124"/>
  <sheetViews>
    <sheetView tabSelected="1" showRuler="0" topLeftCell="A46" zoomScaleNormal="100" workbookViewId="0">
      <selection activeCell="A66" sqref="A66"/>
    </sheetView>
  </sheetViews>
  <sheetFormatPr defaultColWidth="13.5703125" defaultRowHeight="12.75" x14ac:dyDescent="0.2"/>
  <cols>
    <col min="1" max="1" width="42.28515625" style="45" bestFit="1" customWidth="1"/>
    <col min="2" max="2" width="5.85546875" style="45" customWidth="1"/>
    <col min="3" max="3" width="16.7109375" style="45" customWidth="1"/>
    <col min="4" max="4" width="3.42578125" style="45" customWidth="1"/>
    <col min="5" max="5" width="16.7109375" style="45" customWidth="1"/>
    <col min="6" max="6" width="3.42578125" style="45" bestFit="1" customWidth="1"/>
    <col min="7" max="7" width="16.7109375" style="45" customWidth="1"/>
    <col min="8" max="8" width="3.42578125" style="45" customWidth="1"/>
    <col min="9" max="9" width="16.7109375" style="45" customWidth="1"/>
    <col min="10" max="10" width="8.140625" style="45" customWidth="1"/>
    <col min="11" max="13" width="13.5703125" style="45"/>
    <col min="14" max="22" width="0" style="45" hidden="1" customWidth="1"/>
    <col min="23" max="23" width="12.140625" style="45" hidden="1" customWidth="1"/>
    <col min="24" max="16384" width="13.5703125" style="45"/>
  </cols>
  <sheetData>
    <row r="1" spans="1:70" x14ac:dyDescent="0.2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70" x14ac:dyDescent="0.2">
      <c r="A2" s="120" t="s">
        <v>77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70" x14ac:dyDescent="0.2">
      <c r="A3" s="120" t="s">
        <v>78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70" x14ac:dyDescent="0.2">
      <c r="A4" s="123" t="s">
        <v>63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70" ht="15" customHeight="1" x14ac:dyDescent="0.25">
      <c r="A5" s="46" t="s">
        <v>1</v>
      </c>
      <c r="B5" s="47"/>
      <c r="C5" s="125"/>
      <c r="D5" s="126"/>
      <c r="E5" s="126"/>
    </row>
    <row r="6" spans="1:70" ht="15" customHeight="1" x14ac:dyDescent="0.2">
      <c r="A6" s="46" t="s">
        <v>2</v>
      </c>
      <c r="B6" s="29"/>
      <c r="C6" s="127"/>
      <c r="D6" s="127"/>
      <c r="E6" s="127"/>
    </row>
    <row r="7" spans="1:70" x14ac:dyDescent="0.2">
      <c r="B7" s="29"/>
    </row>
    <row r="8" spans="1:70" x14ac:dyDescent="0.2">
      <c r="A8" s="48" t="s">
        <v>22</v>
      </c>
      <c r="B8" s="47"/>
      <c r="C8" s="120" t="s">
        <v>3</v>
      </c>
      <c r="D8" s="121"/>
      <c r="E8" s="121"/>
      <c r="G8" s="120" t="s">
        <v>4</v>
      </c>
      <c r="H8" s="121"/>
      <c r="I8" s="121"/>
    </row>
    <row r="9" spans="1:70" x14ac:dyDescent="0.2">
      <c r="B9" s="47"/>
      <c r="C9" s="129" t="s">
        <v>5</v>
      </c>
      <c r="D9" s="130"/>
      <c r="E9" s="130"/>
      <c r="G9" s="129" t="s">
        <v>6</v>
      </c>
      <c r="H9" s="130"/>
      <c r="I9" s="130"/>
    </row>
    <row r="10" spans="1:70" ht="15" customHeight="1" x14ac:dyDescent="0.2">
      <c r="A10" s="135" t="s">
        <v>79</v>
      </c>
      <c r="B10" s="135"/>
      <c r="C10" s="65"/>
      <c r="G10" s="67"/>
      <c r="W10" s="45" t="str">
        <f>IF(I12=C44,"","x")</f>
        <v/>
      </c>
      <c r="BR10" s="45" t="str">
        <f>IF(I12=C43,"","x")</f>
        <v/>
      </c>
    </row>
    <row r="11" spans="1:70" ht="15" customHeight="1" x14ac:dyDescent="0.2">
      <c r="A11" s="136" t="s">
        <v>80</v>
      </c>
      <c r="B11" s="136"/>
      <c r="C11" s="66"/>
      <c r="G11" s="68"/>
      <c r="W11" s="45" t="e">
        <f>IF(#REF!=#REF!,"","x")</f>
        <v>#REF!</v>
      </c>
      <c r="BR11" s="45" t="e">
        <f>IF(#REF!=#REF!,"","x")</f>
        <v>#REF!</v>
      </c>
    </row>
    <row r="12" spans="1:70" ht="15" customHeight="1" x14ac:dyDescent="0.2">
      <c r="A12" s="132" t="s">
        <v>21</v>
      </c>
      <c r="B12" s="132"/>
      <c r="C12" s="132"/>
      <c r="E12" s="85">
        <f>SUM(C10:C11)</f>
        <v>0</v>
      </c>
      <c r="G12" s="95"/>
      <c r="I12" s="86">
        <f>SUM(G10:G11)</f>
        <v>0</v>
      </c>
      <c r="J12" s="48" t="s">
        <v>7</v>
      </c>
      <c r="W12" s="45" t="e">
        <f>IF(W10="x","x",IF(W11="x","x",""))</f>
        <v>#REF!</v>
      </c>
      <c r="BR12" s="45" t="e">
        <f>IF(BR10="x","x",IF(BR11="x","x",""))</f>
        <v>#REF!</v>
      </c>
    </row>
    <row r="13" spans="1:70" s="87" customFormat="1" ht="9.75" customHeight="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48"/>
    </row>
    <row r="14" spans="1:70" s="87" customFormat="1" ht="15" customHeight="1" x14ac:dyDescent="0.2">
      <c r="A14" s="49" t="s">
        <v>81</v>
      </c>
      <c r="C14" s="88"/>
      <c r="G14" s="94"/>
      <c r="W14" s="87" t="str">
        <f>IF(I16=C46,"","x")</f>
        <v/>
      </c>
      <c r="BR14" s="87" t="str">
        <f>IF(I16=C46,"","x")</f>
        <v/>
      </c>
    </row>
    <row r="15" spans="1:70" s="87" customFormat="1" ht="15" customHeight="1" x14ac:dyDescent="0.2">
      <c r="A15" s="110" t="s">
        <v>82</v>
      </c>
      <c r="C15" s="89"/>
      <c r="G15" s="89"/>
      <c r="W15" s="87" t="e">
        <f>IF(#REF!=#REF!,"","x")</f>
        <v>#REF!</v>
      </c>
      <c r="BR15" s="87" t="e">
        <f>IF(#REF!=#REF!,"","x")</f>
        <v>#REF!</v>
      </c>
    </row>
    <row r="16" spans="1:70" s="87" customFormat="1" ht="14.25" customHeight="1" x14ac:dyDescent="0.2">
      <c r="A16" s="134" t="s">
        <v>68</v>
      </c>
      <c r="B16" s="134"/>
      <c r="C16" s="134"/>
      <c r="D16" s="90"/>
      <c r="E16" s="91">
        <f>SUM(C14:C15)</f>
        <v>0</v>
      </c>
      <c r="G16" s="92"/>
      <c r="I16" s="93">
        <f>SUM(G14:G15)</f>
        <v>0</v>
      </c>
      <c r="J16" s="48" t="s">
        <v>7</v>
      </c>
      <c r="W16" s="87" t="e">
        <f>IF(W14="x","x",IF(W15="x","x",""))</f>
        <v>#REF!</v>
      </c>
      <c r="BR16" s="87" t="e">
        <f>IF(BR14="x","x",IF(BR15="x","x",""))</f>
        <v>#REF!</v>
      </c>
    </row>
    <row r="17" spans="1:70" x14ac:dyDescent="0.2">
      <c r="E17" s="57"/>
      <c r="I17" s="57"/>
      <c r="W17" s="45" t="e">
        <f>+IF(#REF!="x","x",IF(#REF!="x","x",""))</f>
        <v>#REF!</v>
      </c>
      <c r="BR17" s="45" t="e">
        <f>IF(#REF!=#REF!,"","x")</f>
        <v>#REF!</v>
      </c>
    </row>
    <row r="18" spans="1:70" ht="12.75" customHeight="1" x14ac:dyDescent="0.2">
      <c r="A18" s="131" t="s">
        <v>9</v>
      </c>
      <c r="B18" s="131"/>
      <c r="C18" s="131"/>
      <c r="D18" s="131"/>
      <c r="E18" s="131"/>
      <c r="F18" s="131"/>
      <c r="G18" s="131"/>
      <c r="H18" s="131"/>
      <c r="I18" s="131"/>
      <c r="BR18" s="45" t="e">
        <f>IF(#REF!="x","x",IF(BR17="x","x",""))</f>
        <v>#REF!</v>
      </c>
    </row>
    <row r="19" spans="1:70" x14ac:dyDescent="0.2">
      <c r="A19" s="131"/>
      <c r="B19" s="131"/>
      <c r="C19" s="131"/>
      <c r="D19" s="131"/>
      <c r="E19" s="131"/>
      <c r="F19" s="131"/>
      <c r="G19" s="131"/>
      <c r="H19" s="131"/>
      <c r="I19" s="131"/>
    </row>
    <row r="21" spans="1:70" x14ac:dyDescent="0.2">
      <c r="C21" s="120" t="s">
        <v>10</v>
      </c>
      <c r="D21" s="121"/>
      <c r="E21" s="121"/>
      <c r="G21" s="120" t="s">
        <v>69</v>
      </c>
      <c r="H21" s="122"/>
      <c r="I21" s="122"/>
      <c r="J21" s="87"/>
    </row>
    <row r="22" spans="1:70" ht="16.5" customHeight="1" x14ac:dyDescent="0.2">
      <c r="A22" s="50" t="s">
        <v>11</v>
      </c>
      <c r="C22" s="128" t="s">
        <v>37</v>
      </c>
      <c r="D22" s="121"/>
      <c r="E22" s="121"/>
      <c r="G22" s="128" t="s">
        <v>70</v>
      </c>
      <c r="H22" s="122"/>
      <c r="I22" s="122"/>
      <c r="J22" s="87"/>
    </row>
    <row r="23" spans="1:70" x14ac:dyDescent="0.2">
      <c r="A23" s="51">
        <v>43281</v>
      </c>
      <c r="B23" s="52"/>
      <c r="C23" s="58" t="s">
        <v>12</v>
      </c>
      <c r="D23" s="58"/>
      <c r="E23" s="58" t="s">
        <v>13</v>
      </c>
      <c r="G23" s="58" t="s">
        <v>12</v>
      </c>
      <c r="H23" s="58"/>
      <c r="I23" s="58" t="s">
        <v>13</v>
      </c>
      <c r="J23" s="87"/>
    </row>
    <row r="24" spans="1:70" ht="15" customHeight="1" x14ac:dyDescent="0.2">
      <c r="A24" s="42">
        <f>RIGHT($A$4,4)+1</f>
        <v>2023</v>
      </c>
      <c r="B24" s="111" t="s">
        <v>20</v>
      </c>
      <c r="C24" s="68"/>
      <c r="D24" s="59"/>
      <c r="E24" s="66"/>
      <c r="F24" s="60"/>
      <c r="G24" s="89"/>
      <c r="H24" s="87"/>
      <c r="I24" s="89"/>
      <c r="J24" s="87"/>
    </row>
    <row r="25" spans="1:70" ht="15" customHeight="1" x14ac:dyDescent="0.2">
      <c r="A25" s="42">
        <f>RIGHT($A$4,4)+2</f>
        <v>2024</v>
      </c>
      <c r="B25" s="53"/>
      <c r="C25" s="66"/>
      <c r="D25" s="60"/>
      <c r="E25" s="66"/>
      <c r="F25" s="60"/>
      <c r="G25" s="89"/>
      <c r="H25" s="87"/>
      <c r="I25" s="89"/>
      <c r="J25" s="87"/>
    </row>
    <row r="26" spans="1:70" ht="15" customHeight="1" x14ac:dyDescent="0.2">
      <c r="A26" s="42">
        <f>RIGHT($A$4,4)+3</f>
        <v>2025</v>
      </c>
      <c r="C26" s="66"/>
      <c r="D26" s="60"/>
      <c r="E26" s="66"/>
      <c r="F26" s="60"/>
      <c r="G26" s="89"/>
      <c r="H26" s="87"/>
      <c r="I26" s="89"/>
      <c r="J26" s="87"/>
    </row>
    <row r="27" spans="1:70" ht="15" customHeight="1" x14ac:dyDescent="0.2">
      <c r="A27" s="42">
        <f>RIGHT($A$4,4)+4</f>
        <v>2026</v>
      </c>
      <c r="C27" s="66"/>
      <c r="D27" s="60"/>
      <c r="E27" s="66"/>
      <c r="F27" s="60"/>
      <c r="G27" s="89"/>
      <c r="H27" s="87"/>
      <c r="I27" s="89"/>
      <c r="J27" s="87"/>
    </row>
    <row r="28" spans="1:70" ht="15" customHeight="1" x14ac:dyDescent="0.2">
      <c r="A28" s="42">
        <f>RIGHT($A$4,4)+5</f>
        <v>2027</v>
      </c>
      <c r="C28" s="66"/>
      <c r="D28" s="60"/>
      <c r="E28" s="66"/>
      <c r="F28" s="60"/>
      <c r="G28" s="89"/>
      <c r="H28" s="87"/>
      <c r="I28" s="89"/>
      <c r="J28" s="87"/>
    </row>
    <row r="29" spans="1:70" ht="15" customHeight="1" x14ac:dyDescent="0.2">
      <c r="A29" s="43" t="str">
        <f t="shared" ref="A29:A40" si="0">CONCATENATE(RIGHT(A28,4)+1,"-",RIGHT(A28,4)+5)</f>
        <v>2028-2032</v>
      </c>
      <c r="C29" s="66"/>
      <c r="D29" s="60"/>
      <c r="E29" s="66"/>
      <c r="F29" s="60"/>
      <c r="G29" s="89"/>
      <c r="H29" s="87"/>
      <c r="I29" s="89"/>
      <c r="J29" s="87"/>
    </row>
    <row r="30" spans="1:70" ht="15" customHeight="1" x14ac:dyDescent="0.2">
      <c r="A30" s="43" t="str">
        <f t="shared" si="0"/>
        <v>2033-2037</v>
      </c>
      <c r="C30" s="66"/>
      <c r="D30" s="60"/>
      <c r="E30" s="66"/>
      <c r="F30" s="60"/>
      <c r="G30" s="89"/>
      <c r="H30" s="87"/>
      <c r="I30" s="89"/>
      <c r="J30" s="87"/>
    </row>
    <row r="31" spans="1:70" ht="15" customHeight="1" x14ac:dyDescent="0.2">
      <c r="A31" s="43" t="str">
        <f t="shared" si="0"/>
        <v>2038-2042</v>
      </c>
      <c r="C31" s="66"/>
      <c r="D31" s="60"/>
      <c r="E31" s="66"/>
      <c r="F31" s="60"/>
      <c r="G31" s="89"/>
      <c r="H31" s="87"/>
      <c r="I31" s="89"/>
      <c r="J31" s="87"/>
    </row>
    <row r="32" spans="1:70" ht="15" customHeight="1" x14ac:dyDescent="0.2">
      <c r="A32" s="43" t="str">
        <f t="shared" si="0"/>
        <v>2043-2047</v>
      </c>
      <c r="C32" s="66"/>
      <c r="D32" s="60"/>
      <c r="E32" s="66"/>
      <c r="F32" s="60"/>
      <c r="G32" s="89"/>
      <c r="H32" s="87"/>
      <c r="I32" s="89"/>
      <c r="J32" s="87"/>
    </row>
    <row r="33" spans="1:10" ht="15" customHeight="1" x14ac:dyDescent="0.2">
      <c r="A33" s="43" t="str">
        <f t="shared" si="0"/>
        <v>2048-2052</v>
      </c>
      <c r="C33" s="66"/>
      <c r="D33" s="60"/>
      <c r="E33" s="66"/>
      <c r="F33" s="60"/>
      <c r="G33" s="89"/>
      <c r="H33" s="87"/>
      <c r="I33" s="89"/>
      <c r="J33" s="87"/>
    </row>
    <row r="34" spans="1:10" ht="15" customHeight="1" x14ac:dyDescent="0.2">
      <c r="A34" s="43" t="str">
        <f t="shared" si="0"/>
        <v>2053-2057</v>
      </c>
      <c r="C34" s="66"/>
      <c r="D34" s="60"/>
      <c r="E34" s="66"/>
      <c r="F34" s="60"/>
      <c r="G34" s="96"/>
      <c r="H34" s="87"/>
      <c r="I34" s="96"/>
      <c r="J34" s="87"/>
    </row>
    <row r="35" spans="1:10" ht="15" customHeight="1" x14ac:dyDescent="0.2">
      <c r="A35" s="43" t="str">
        <f t="shared" si="0"/>
        <v>2058-2062</v>
      </c>
      <c r="C35" s="69"/>
      <c r="D35" s="60"/>
      <c r="E35" s="69"/>
      <c r="F35" s="60"/>
      <c r="G35" s="96"/>
      <c r="H35" s="87"/>
      <c r="I35" s="96"/>
      <c r="J35" s="87"/>
    </row>
    <row r="36" spans="1:10" ht="15" customHeight="1" x14ac:dyDescent="0.2">
      <c r="A36" s="43" t="str">
        <f t="shared" si="0"/>
        <v>2063-2067</v>
      </c>
      <c r="C36" s="69"/>
      <c r="D36" s="60"/>
      <c r="E36" s="69"/>
      <c r="F36" s="60"/>
      <c r="G36" s="96"/>
      <c r="H36" s="87"/>
      <c r="I36" s="96"/>
      <c r="J36" s="87"/>
    </row>
    <row r="37" spans="1:10" ht="15" customHeight="1" x14ac:dyDescent="0.2">
      <c r="A37" s="43" t="str">
        <f t="shared" si="0"/>
        <v>2068-2072</v>
      </c>
      <c r="C37" s="69"/>
      <c r="D37" s="60"/>
      <c r="E37" s="69"/>
      <c r="F37" s="60"/>
      <c r="G37" s="96"/>
      <c r="H37" s="87"/>
      <c r="I37" s="96"/>
      <c r="J37" s="87"/>
    </row>
    <row r="38" spans="1:10" ht="15" customHeight="1" x14ac:dyDescent="0.2">
      <c r="A38" s="43" t="str">
        <f t="shared" si="0"/>
        <v>2073-2077</v>
      </c>
      <c r="C38" s="69"/>
      <c r="D38" s="60"/>
      <c r="E38" s="69"/>
      <c r="F38" s="60"/>
      <c r="G38" s="96"/>
      <c r="H38" s="87"/>
      <c r="I38" s="96"/>
      <c r="J38" s="87"/>
    </row>
    <row r="39" spans="1:10" ht="15" customHeight="1" x14ac:dyDescent="0.2">
      <c r="A39" s="43" t="str">
        <f t="shared" si="0"/>
        <v>2078-2082</v>
      </c>
      <c r="C39" s="69"/>
      <c r="D39" s="60"/>
      <c r="E39" s="69"/>
      <c r="F39" s="60"/>
      <c r="G39" s="96"/>
      <c r="H39" s="87"/>
      <c r="I39" s="96"/>
      <c r="J39" s="87"/>
    </row>
    <row r="40" spans="1:10" ht="15" customHeight="1" x14ac:dyDescent="0.2">
      <c r="A40" s="44" t="str">
        <f t="shared" si="0"/>
        <v>2083-2087</v>
      </c>
      <c r="C40" s="69"/>
      <c r="D40" s="60"/>
      <c r="E40" s="69"/>
      <c r="F40" s="60"/>
      <c r="G40" s="96"/>
      <c r="H40" s="87"/>
      <c r="I40" s="96"/>
      <c r="J40" s="87"/>
    </row>
    <row r="41" spans="1:10" x14ac:dyDescent="0.2">
      <c r="A41" s="121" t="s">
        <v>14</v>
      </c>
      <c r="B41" s="121"/>
      <c r="C41" s="138"/>
      <c r="D41" s="121"/>
      <c r="E41" s="138"/>
      <c r="G41" s="87"/>
      <c r="H41" s="87"/>
      <c r="I41" s="87"/>
      <c r="J41" s="87"/>
    </row>
    <row r="42" spans="1:10" x14ac:dyDescent="0.2">
      <c r="G42" s="87"/>
      <c r="H42" s="87"/>
      <c r="I42" s="87"/>
      <c r="J42" s="87"/>
    </row>
    <row r="43" spans="1:10" ht="15" customHeight="1" thickBot="1" x14ac:dyDescent="0.25">
      <c r="A43" s="48" t="s">
        <v>47</v>
      </c>
      <c r="C43" s="70">
        <f>SUM(C24:C40)</f>
        <v>0</v>
      </c>
      <c r="D43" s="48" t="s">
        <v>7</v>
      </c>
      <c r="E43" s="73">
        <f>SUM(E24:E40)</f>
        <v>0</v>
      </c>
      <c r="F43" s="48" t="s">
        <v>8</v>
      </c>
      <c r="G43" s="70">
        <f>SUM(G24:G40)</f>
        <v>0</v>
      </c>
      <c r="H43" s="97" t="s">
        <v>7</v>
      </c>
      <c r="I43" s="98">
        <f>SUM(I24:I40)</f>
        <v>0</v>
      </c>
      <c r="J43" s="99" t="s">
        <v>8</v>
      </c>
    </row>
    <row r="44" spans="1:10" ht="15" customHeight="1" thickTop="1" x14ac:dyDescent="0.2">
      <c r="A44" s="121" t="s">
        <v>15</v>
      </c>
      <c r="B44" s="121"/>
      <c r="C44" s="71"/>
      <c r="D44" s="45" t="s">
        <v>16</v>
      </c>
      <c r="E44" s="61"/>
      <c r="G44" s="100"/>
      <c r="H44" s="87" t="s">
        <v>16</v>
      </c>
      <c r="I44" s="101"/>
      <c r="J44" s="87"/>
    </row>
    <row r="45" spans="1:10" ht="15" customHeight="1" x14ac:dyDescent="0.2">
      <c r="A45" s="121" t="s">
        <v>17</v>
      </c>
      <c r="B45" s="121"/>
      <c r="C45" s="72"/>
      <c r="D45" s="45" t="s">
        <v>16</v>
      </c>
      <c r="G45" s="102"/>
      <c r="H45" s="87" t="s">
        <v>16</v>
      </c>
      <c r="I45" s="87"/>
      <c r="J45" s="87"/>
    </row>
    <row r="46" spans="1:10" ht="15" customHeight="1" x14ac:dyDescent="0.2">
      <c r="A46" s="121" t="s">
        <v>18</v>
      </c>
      <c r="B46" s="121"/>
      <c r="C46" s="72"/>
      <c r="D46" s="45" t="s">
        <v>16</v>
      </c>
      <c r="G46" s="102"/>
      <c r="H46" s="87" t="s">
        <v>16</v>
      </c>
      <c r="I46" s="87"/>
      <c r="J46" s="87"/>
    </row>
    <row r="47" spans="1:10" ht="15" customHeight="1" x14ac:dyDescent="0.2">
      <c r="A47" s="121" t="s">
        <v>19</v>
      </c>
      <c r="B47" s="121"/>
      <c r="C47" s="62">
        <f>SUM(C44:C46)</f>
        <v>0</v>
      </c>
      <c r="D47" s="48" t="s">
        <v>16</v>
      </c>
      <c r="G47" s="62">
        <f>SUM(G44:G46)</f>
        <v>0</v>
      </c>
      <c r="H47" s="48" t="s">
        <v>16</v>
      </c>
      <c r="I47" s="87"/>
      <c r="J47" s="87"/>
    </row>
    <row r="48" spans="1:10" x14ac:dyDescent="0.2">
      <c r="A48" s="121"/>
      <c r="B48" s="121"/>
    </row>
    <row r="49" spans="1:9" x14ac:dyDescent="0.2">
      <c r="C49" s="5"/>
      <c r="E49" s="5"/>
      <c r="G49" s="5"/>
      <c r="I49" s="5"/>
    </row>
    <row r="50" spans="1:9" x14ac:dyDescent="0.2">
      <c r="A50" s="54" t="s">
        <v>25</v>
      </c>
      <c r="B50" s="3"/>
      <c r="C50" s="2"/>
      <c r="D50" s="3"/>
      <c r="E50" s="1"/>
      <c r="F50" s="3"/>
      <c r="G50" s="1"/>
      <c r="H50" s="14"/>
      <c r="I50" s="4"/>
    </row>
    <row r="51" spans="1:9" x14ac:dyDescent="0.2">
      <c r="A51" s="3"/>
      <c r="B51" s="3"/>
      <c r="C51" s="1"/>
      <c r="D51" s="3"/>
      <c r="E51" s="1"/>
      <c r="F51" s="3"/>
      <c r="G51" s="1"/>
      <c r="H51" s="14"/>
      <c r="I51" s="4"/>
    </row>
    <row r="52" spans="1:9" ht="39" thickBot="1" x14ac:dyDescent="0.25">
      <c r="A52" s="55" t="s">
        <v>26</v>
      </c>
      <c r="B52" s="4"/>
      <c r="C52" s="6" t="s">
        <v>27</v>
      </c>
      <c r="D52" s="3"/>
      <c r="E52" s="6" t="s">
        <v>28</v>
      </c>
      <c r="F52" s="3"/>
      <c r="G52" s="6" t="s">
        <v>29</v>
      </c>
      <c r="H52" s="7"/>
      <c r="I52" s="6" t="s">
        <v>30</v>
      </c>
    </row>
    <row r="53" spans="1:9" s="64" customFormat="1" x14ac:dyDescent="0.2">
      <c r="A53" s="9"/>
      <c r="B53" s="4"/>
      <c r="C53" s="8"/>
      <c r="D53" s="3"/>
      <c r="E53" s="1"/>
      <c r="F53" s="3"/>
      <c r="G53" s="1"/>
      <c r="H53" s="3"/>
      <c r="I53" s="1"/>
    </row>
    <row r="54" spans="1:9" s="64" customFormat="1" ht="15" customHeight="1" x14ac:dyDescent="0.2">
      <c r="A54" s="74"/>
      <c r="B54" s="4"/>
      <c r="C54" s="76"/>
      <c r="D54" s="3"/>
      <c r="E54" s="77"/>
      <c r="F54" s="63"/>
      <c r="G54" s="78"/>
      <c r="H54" s="9"/>
      <c r="I54" s="77"/>
    </row>
    <row r="55" spans="1:9" s="64" customFormat="1" x14ac:dyDescent="0.2">
      <c r="A55" s="9"/>
      <c r="B55" s="4"/>
      <c r="C55" s="10"/>
      <c r="D55" s="3"/>
      <c r="E55" s="11"/>
      <c r="F55" s="3"/>
      <c r="G55" s="12"/>
      <c r="H55" s="13"/>
      <c r="I55" s="11"/>
    </row>
    <row r="56" spans="1:9" s="64" customFormat="1" ht="15" customHeight="1" x14ac:dyDescent="0.2">
      <c r="A56" s="75"/>
      <c r="B56" s="4"/>
      <c r="C56" s="76"/>
      <c r="D56" s="3"/>
      <c r="E56" s="77"/>
      <c r="F56" s="63"/>
      <c r="G56" s="78"/>
      <c r="H56" s="9"/>
      <c r="I56" s="77"/>
    </row>
    <row r="57" spans="1:9" x14ac:dyDescent="0.2">
      <c r="A57" s="9"/>
      <c r="B57" s="4"/>
      <c r="C57" s="8"/>
      <c r="D57" s="3"/>
      <c r="E57" s="1"/>
      <c r="F57" s="3"/>
      <c r="G57" s="1"/>
      <c r="H57" s="3"/>
      <c r="I57" s="1"/>
    </row>
    <row r="58" spans="1:9" ht="15" customHeight="1" x14ac:dyDescent="0.2">
      <c r="A58" s="74"/>
      <c r="B58" s="4"/>
      <c r="C58" s="76"/>
      <c r="D58" s="3"/>
      <c r="E58" s="77"/>
      <c r="F58" s="63"/>
      <c r="G58" s="78"/>
      <c r="H58" s="9"/>
      <c r="I58" s="77"/>
    </row>
    <row r="59" spans="1:9" x14ac:dyDescent="0.2">
      <c r="A59" s="9"/>
      <c r="B59" s="4"/>
      <c r="C59" s="10"/>
      <c r="D59" s="3"/>
      <c r="E59" s="11"/>
      <c r="F59" s="3"/>
      <c r="G59" s="12"/>
      <c r="H59" s="13"/>
      <c r="I59" s="11"/>
    </row>
    <row r="60" spans="1:9" ht="15" customHeight="1" x14ac:dyDescent="0.2">
      <c r="A60" s="75"/>
      <c r="B60" s="4"/>
      <c r="C60" s="76"/>
      <c r="D60" s="3"/>
      <c r="E60" s="77"/>
      <c r="F60" s="63"/>
      <c r="G60" s="78"/>
      <c r="H60" s="9"/>
      <c r="I60" s="77"/>
    </row>
    <row r="61" spans="1:9" x14ac:dyDescent="0.2">
      <c r="A61" s="4"/>
      <c r="B61" s="4"/>
      <c r="C61" s="4"/>
      <c r="D61" s="4"/>
      <c r="E61" s="4"/>
      <c r="F61" s="14"/>
      <c r="G61" s="4"/>
      <c r="H61" s="4"/>
      <c r="I61" s="4"/>
    </row>
    <row r="62" spans="1:9" x14ac:dyDescent="0.2">
      <c r="A62" s="54" t="s">
        <v>23</v>
      </c>
      <c r="B62" s="3"/>
      <c r="C62" s="2"/>
      <c r="D62" s="3"/>
      <c r="E62" s="1"/>
      <c r="F62" s="3"/>
      <c r="G62" s="1"/>
      <c r="H62" s="14"/>
      <c r="I62" s="4"/>
    </row>
    <row r="63" spans="1:9" x14ac:dyDescent="0.2">
      <c r="A63" s="3"/>
      <c r="B63" s="3"/>
      <c r="C63" s="1"/>
      <c r="D63" s="3"/>
      <c r="E63" s="1"/>
      <c r="F63" s="3"/>
      <c r="G63" s="1"/>
      <c r="H63" s="14"/>
      <c r="I63" s="4"/>
    </row>
    <row r="64" spans="1:9" ht="64.5" thickBot="1" x14ac:dyDescent="0.25">
      <c r="A64" s="55" t="s">
        <v>31</v>
      </c>
      <c r="B64" s="4"/>
      <c r="C64" s="6" t="s">
        <v>32</v>
      </c>
      <c r="D64" s="3"/>
      <c r="E64" s="6" t="s">
        <v>33</v>
      </c>
      <c r="F64" s="3"/>
      <c r="G64" s="6" t="s">
        <v>34</v>
      </c>
      <c r="H64" s="7"/>
      <c r="I64" s="6" t="s">
        <v>35</v>
      </c>
    </row>
    <row r="65" spans="1:10" x14ac:dyDescent="0.2">
      <c r="A65" s="9"/>
      <c r="B65" s="4"/>
      <c r="C65" s="8"/>
      <c r="D65" s="3"/>
      <c r="E65" s="1"/>
      <c r="F65" s="3"/>
      <c r="G65" s="24"/>
      <c r="H65" s="3"/>
      <c r="I65" s="1"/>
    </row>
    <row r="66" spans="1:10" ht="15" customHeight="1" x14ac:dyDescent="0.2">
      <c r="A66" s="79"/>
      <c r="B66" s="4"/>
      <c r="C66" s="76"/>
      <c r="D66" s="3"/>
      <c r="E66" s="76"/>
      <c r="F66" s="63"/>
      <c r="G66" s="80"/>
      <c r="H66" s="9"/>
      <c r="I66" s="76"/>
    </row>
    <row r="67" spans="1:10" x14ac:dyDescent="0.2">
      <c r="A67" s="9"/>
      <c r="B67" s="4"/>
      <c r="C67" s="10"/>
      <c r="D67" s="3"/>
      <c r="E67" s="11"/>
      <c r="F67" s="3"/>
      <c r="G67" s="25"/>
      <c r="H67" s="13"/>
      <c r="I67" s="11"/>
    </row>
    <row r="68" spans="1:10" ht="15" customHeight="1" x14ac:dyDescent="0.2">
      <c r="A68" s="79"/>
      <c r="B68" s="4"/>
      <c r="C68" s="76"/>
      <c r="D68" s="3"/>
      <c r="E68" s="76"/>
      <c r="F68" s="63"/>
      <c r="G68" s="80"/>
      <c r="H68" s="9"/>
      <c r="I68" s="76"/>
    </row>
    <row r="69" spans="1:10" x14ac:dyDescent="0.2">
      <c r="A69" s="9"/>
      <c r="B69" s="4"/>
      <c r="C69" s="10"/>
      <c r="D69" s="3"/>
      <c r="E69" s="11"/>
      <c r="F69" s="3"/>
      <c r="G69" s="26"/>
      <c r="H69" s="9"/>
      <c r="I69" s="11"/>
    </row>
    <row r="70" spans="1:10" ht="15" customHeight="1" x14ac:dyDescent="0.2">
      <c r="A70" s="79"/>
      <c r="B70" s="4"/>
      <c r="C70" s="76"/>
      <c r="D70" s="3"/>
      <c r="E70" s="76"/>
      <c r="F70" s="63"/>
      <c r="G70" s="80"/>
      <c r="H70" s="9"/>
      <c r="I70" s="76"/>
    </row>
    <row r="71" spans="1:10" x14ac:dyDescent="0.2">
      <c r="A71" s="4"/>
      <c r="B71" s="4"/>
      <c r="C71" s="4"/>
      <c r="D71" s="4"/>
      <c r="E71" s="4"/>
      <c r="F71" s="14"/>
      <c r="G71" s="27"/>
      <c r="H71" s="4"/>
      <c r="I71" s="4"/>
    </row>
    <row r="72" spans="1:10" x14ac:dyDescent="0.2">
      <c r="A72" s="54" t="s">
        <v>24</v>
      </c>
      <c r="B72" s="4"/>
      <c r="C72" s="4"/>
      <c r="D72" s="4"/>
      <c r="E72" s="4"/>
      <c r="F72" s="14"/>
      <c r="G72" s="4"/>
      <c r="H72" s="4"/>
      <c r="I72" s="4"/>
    </row>
    <row r="73" spans="1:10" x14ac:dyDescent="0.2">
      <c r="A73" s="4"/>
      <c r="B73" s="4"/>
      <c r="C73" s="4"/>
      <c r="D73" s="4"/>
      <c r="E73" s="4"/>
      <c r="F73" s="14"/>
      <c r="G73" s="4"/>
      <c r="H73" s="4"/>
      <c r="I73" s="4"/>
    </row>
    <row r="74" spans="1:10" s="87" customFormat="1" x14ac:dyDescent="0.2">
      <c r="A74" s="4"/>
      <c r="B74" s="4"/>
      <c r="C74" s="119" t="s">
        <v>10</v>
      </c>
      <c r="D74" s="119"/>
      <c r="E74" s="119"/>
      <c r="F74" s="119"/>
      <c r="G74" s="119"/>
      <c r="H74" s="119"/>
      <c r="I74" s="119"/>
    </row>
    <row r="75" spans="1:10" s="87" customFormat="1" ht="18" customHeight="1" thickBot="1" x14ac:dyDescent="0.25">
      <c r="A75" s="4"/>
      <c r="B75" s="4"/>
      <c r="C75" s="118" t="s">
        <v>71</v>
      </c>
      <c r="D75" s="118"/>
      <c r="E75" s="118"/>
      <c r="F75" s="56"/>
      <c r="G75" s="118" t="s">
        <v>66</v>
      </c>
      <c r="H75" s="118"/>
      <c r="I75" s="118"/>
    </row>
    <row r="76" spans="1:10" s="87" customFormat="1" ht="15" customHeight="1" x14ac:dyDescent="0.2">
      <c r="A76" s="103" t="s">
        <v>11</v>
      </c>
      <c r="B76" s="4"/>
      <c r="C76" s="139" t="s">
        <v>65</v>
      </c>
      <c r="D76" s="140"/>
      <c r="E76" s="140"/>
      <c r="F76" s="4"/>
      <c r="G76" s="139" t="s">
        <v>65</v>
      </c>
      <c r="H76" s="140"/>
      <c r="I76" s="140"/>
      <c r="J76" s="116"/>
    </row>
    <row r="77" spans="1:10" s="87" customFormat="1" ht="13.5" thickBot="1" x14ac:dyDescent="0.25">
      <c r="A77" s="17" t="s">
        <v>39</v>
      </c>
      <c r="B77" s="4"/>
      <c r="C77" s="83" t="s">
        <v>12</v>
      </c>
      <c r="D77" s="15"/>
      <c r="E77" s="83" t="s">
        <v>13</v>
      </c>
      <c r="F77" s="4"/>
      <c r="G77" s="83" t="s">
        <v>12</v>
      </c>
      <c r="H77" s="15"/>
      <c r="I77" s="83" t="s">
        <v>13</v>
      </c>
      <c r="J77" s="116"/>
    </row>
    <row r="78" spans="1:10" s="87" customFormat="1" ht="15" customHeight="1" x14ac:dyDescent="0.2">
      <c r="A78" s="104">
        <f>RIGHT($A$4,4)+1</f>
        <v>2023</v>
      </c>
      <c r="B78" s="111" t="s">
        <v>20</v>
      </c>
      <c r="C78" s="105"/>
      <c r="D78" s="106"/>
      <c r="E78" s="105"/>
      <c r="F78" s="4"/>
      <c r="G78" s="105"/>
      <c r="H78" s="106"/>
      <c r="I78" s="105"/>
      <c r="J78" s="116"/>
    </row>
    <row r="79" spans="1:10" s="87" customFormat="1" ht="15" customHeight="1" x14ac:dyDescent="0.2">
      <c r="A79" s="104">
        <f>RIGHT($A$4,4)+2</f>
        <v>2024</v>
      </c>
      <c r="B79" s="4"/>
      <c r="C79" s="105"/>
      <c r="D79" s="106"/>
      <c r="E79" s="105"/>
      <c r="F79" s="4"/>
      <c r="G79" s="105"/>
      <c r="H79" s="106"/>
      <c r="I79" s="105"/>
      <c r="J79" s="116"/>
    </row>
    <row r="80" spans="1:10" s="87" customFormat="1" ht="15" customHeight="1" x14ac:dyDescent="0.2">
      <c r="A80" s="104">
        <f>RIGHT($A$4,4)+3</f>
        <v>2025</v>
      </c>
      <c r="B80" s="4"/>
      <c r="C80" s="105"/>
      <c r="D80" s="106"/>
      <c r="E80" s="105"/>
      <c r="F80" s="4"/>
      <c r="G80" s="105"/>
      <c r="H80" s="106"/>
      <c r="I80" s="105"/>
      <c r="J80" s="116"/>
    </row>
    <row r="81" spans="1:10" s="87" customFormat="1" ht="15" customHeight="1" x14ac:dyDescent="0.2">
      <c r="A81" s="104">
        <f>RIGHT($A$4,4)+4</f>
        <v>2026</v>
      </c>
      <c r="B81" s="4"/>
      <c r="C81" s="105"/>
      <c r="D81" s="106"/>
      <c r="E81" s="105"/>
      <c r="F81" s="4"/>
      <c r="G81" s="105"/>
      <c r="H81" s="106"/>
      <c r="I81" s="105"/>
      <c r="J81" s="116"/>
    </row>
    <row r="82" spans="1:10" s="87" customFormat="1" ht="15" customHeight="1" x14ac:dyDescent="0.2">
      <c r="A82" s="104">
        <f>RIGHT($A$4,4)+5</f>
        <v>2027</v>
      </c>
      <c r="B82" s="4"/>
      <c r="C82" s="105"/>
      <c r="D82" s="106"/>
      <c r="E82" s="105"/>
      <c r="F82" s="4"/>
      <c r="G82" s="105"/>
      <c r="H82" s="106"/>
      <c r="I82" s="105"/>
    </row>
    <row r="83" spans="1:10" s="87" customFormat="1" ht="15" customHeight="1" x14ac:dyDescent="0.2">
      <c r="A83" s="104" t="str">
        <f>CONCATENATE(RIGHT(A82,4)+1,"-",RIGHT(A82,4)+5)</f>
        <v>2028-2032</v>
      </c>
      <c r="B83" s="4"/>
      <c r="C83" s="105"/>
      <c r="D83" s="106"/>
      <c r="E83" s="105"/>
      <c r="F83" s="4"/>
      <c r="G83" s="105"/>
      <c r="H83" s="106"/>
      <c r="I83" s="105"/>
    </row>
    <row r="84" spans="1:10" s="87" customFormat="1" ht="15" customHeight="1" x14ac:dyDescent="0.2">
      <c r="A84" s="104" t="str">
        <f>CONCATENATE(RIGHT(A83,4)+1,"-",RIGHT(A83,4)+5)</f>
        <v>2033-2037</v>
      </c>
      <c r="B84" s="4"/>
      <c r="C84" s="105"/>
      <c r="D84" s="106"/>
      <c r="E84" s="105"/>
      <c r="F84" s="4"/>
      <c r="G84" s="105"/>
      <c r="H84" s="106"/>
      <c r="I84" s="105"/>
    </row>
    <row r="85" spans="1:10" s="87" customFormat="1" ht="15" customHeight="1" x14ac:dyDescent="0.2">
      <c r="A85" s="104" t="str">
        <f>CONCATENATE(RIGHT(A84,4)+1,"-",RIGHT(A84,4)+5)</f>
        <v>2038-2042</v>
      </c>
      <c r="B85" s="4"/>
      <c r="C85" s="105"/>
      <c r="D85" s="106"/>
      <c r="E85" s="105"/>
      <c r="F85" s="4"/>
      <c r="G85" s="105"/>
      <c r="H85" s="106"/>
      <c r="I85" s="105"/>
    </row>
    <row r="86" spans="1:10" s="87" customFormat="1" ht="15" customHeight="1" x14ac:dyDescent="0.2">
      <c r="A86" s="104" t="str">
        <f>CONCATENATE(RIGHT(A85,4)+1,"-",RIGHT(A85,4)+5)</f>
        <v>2043-2047</v>
      </c>
      <c r="B86" s="4"/>
      <c r="C86" s="105"/>
      <c r="D86" s="106"/>
      <c r="E86" s="105"/>
      <c r="F86" s="4"/>
      <c r="G86" s="105"/>
      <c r="H86" s="106"/>
      <c r="I86" s="105"/>
    </row>
    <row r="87" spans="1:10" s="87" customFormat="1" ht="15" customHeight="1" x14ac:dyDescent="0.2">
      <c r="A87" s="104" t="str">
        <f>CONCATENATE(RIGHT(A86,4)+1,"-",RIGHT(A86,4)+5)</f>
        <v>2048-2052</v>
      </c>
      <c r="B87" s="4"/>
      <c r="C87" s="105"/>
      <c r="D87" s="106"/>
      <c r="E87" s="105"/>
      <c r="F87" s="4"/>
      <c r="G87" s="105"/>
      <c r="H87" s="106"/>
      <c r="I87" s="105"/>
    </row>
    <row r="88" spans="1:10" s="87" customFormat="1" ht="15" customHeight="1" x14ac:dyDescent="0.2">
      <c r="A88" s="104" t="str">
        <f t="shared" ref="A88:A94" si="1">CONCATENATE(RIGHT(A87,4)+1,"-",RIGHT(A87,4)+5)</f>
        <v>2053-2057</v>
      </c>
      <c r="B88" s="4"/>
      <c r="C88" s="105"/>
      <c r="D88" s="106"/>
      <c r="E88" s="105"/>
      <c r="F88" s="4"/>
      <c r="G88" s="105"/>
      <c r="H88" s="106"/>
      <c r="I88" s="105"/>
    </row>
    <row r="89" spans="1:10" s="87" customFormat="1" ht="15" customHeight="1" x14ac:dyDescent="0.2">
      <c r="A89" s="104" t="str">
        <f t="shared" si="1"/>
        <v>2058-2062</v>
      </c>
      <c r="B89" s="4"/>
      <c r="C89" s="105"/>
      <c r="D89" s="106"/>
      <c r="E89" s="105"/>
      <c r="F89" s="4"/>
      <c r="G89" s="105"/>
      <c r="H89" s="106"/>
      <c r="I89" s="105"/>
    </row>
    <row r="90" spans="1:10" s="87" customFormat="1" ht="15" customHeight="1" x14ac:dyDescent="0.2">
      <c r="A90" s="104" t="str">
        <f t="shared" si="1"/>
        <v>2063-2067</v>
      </c>
      <c r="B90" s="4"/>
      <c r="C90" s="105"/>
      <c r="D90" s="106"/>
      <c r="E90" s="105"/>
      <c r="F90" s="4"/>
      <c r="G90" s="105"/>
      <c r="H90" s="106"/>
      <c r="I90" s="105"/>
    </row>
    <row r="91" spans="1:10" s="87" customFormat="1" ht="15" customHeight="1" x14ac:dyDescent="0.2">
      <c r="A91" s="104" t="str">
        <f t="shared" si="1"/>
        <v>2068-2072</v>
      </c>
      <c r="B91" s="4"/>
      <c r="C91" s="105"/>
      <c r="D91" s="106"/>
      <c r="E91" s="105"/>
      <c r="F91" s="4"/>
      <c r="G91" s="105"/>
      <c r="H91" s="106"/>
      <c r="I91" s="105"/>
    </row>
    <row r="92" spans="1:10" s="87" customFormat="1" ht="15" customHeight="1" x14ac:dyDescent="0.2">
      <c r="A92" s="104" t="str">
        <f t="shared" si="1"/>
        <v>2073-2077</v>
      </c>
      <c r="B92" s="4"/>
      <c r="C92" s="105"/>
      <c r="D92" s="106"/>
      <c r="E92" s="105"/>
      <c r="F92" s="4"/>
      <c r="G92" s="105"/>
      <c r="H92" s="106"/>
      <c r="I92" s="105"/>
    </row>
    <row r="93" spans="1:10" s="87" customFormat="1" ht="15" customHeight="1" x14ac:dyDescent="0.2">
      <c r="A93" s="104" t="str">
        <f t="shared" si="1"/>
        <v>2078-2082</v>
      </c>
      <c r="B93" s="4"/>
      <c r="C93" s="105"/>
      <c r="D93" s="106"/>
      <c r="E93" s="105"/>
      <c r="F93" s="4"/>
      <c r="G93" s="105"/>
      <c r="H93" s="106"/>
      <c r="I93" s="105"/>
    </row>
    <row r="94" spans="1:10" s="87" customFormat="1" ht="15" customHeight="1" x14ac:dyDescent="0.2">
      <c r="A94" s="104" t="str">
        <f t="shared" si="1"/>
        <v>2083-2087</v>
      </c>
      <c r="B94" s="4"/>
      <c r="C94" s="105"/>
      <c r="D94" s="106"/>
      <c r="E94" s="105"/>
      <c r="F94" s="4"/>
      <c r="G94" s="105"/>
      <c r="H94" s="106"/>
      <c r="I94" s="105"/>
    </row>
    <row r="95" spans="1:10" s="87" customFormat="1" ht="13.5" thickBot="1" x14ac:dyDescent="0.25">
      <c r="A95" s="16" t="s">
        <v>36</v>
      </c>
      <c r="B95" s="4"/>
      <c r="C95" s="81">
        <f>SUM(C78:C94)</f>
        <v>0</v>
      </c>
      <c r="D95" s="18"/>
      <c r="E95" s="81">
        <f>SUM(E78:E94)</f>
        <v>0</v>
      </c>
      <c r="F95" s="18"/>
      <c r="G95" s="81">
        <f>SUM(G78:G94)</f>
        <v>0</v>
      </c>
      <c r="H95" s="18"/>
      <c r="I95" s="81">
        <f>SUM(I78:I94)</f>
        <v>0</v>
      </c>
    </row>
    <row r="96" spans="1:10" s="87" customFormat="1" ht="26.25" customHeight="1" x14ac:dyDescent="0.2">
      <c r="A96" s="117" t="s">
        <v>14</v>
      </c>
      <c r="B96" s="117"/>
      <c r="C96" s="107"/>
      <c r="D96" s="107"/>
      <c r="E96" s="107"/>
      <c r="F96" s="107"/>
      <c r="G96" s="4"/>
      <c r="H96" s="4"/>
      <c r="I96" s="4"/>
    </row>
    <row r="97" spans="1:10" s="87" customFormat="1" x14ac:dyDescent="0.2">
      <c r="A97" s="108"/>
      <c r="B97" s="108"/>
      <c r="C97" s="119" t="s">
        <v>69</v>
      </c>
      <c r="D97" s="119"/>
      <c r="E97" s="119"/>
      <c r="F97" s="119"/>
      <c r="G97" s="119"/>
      <c r="H97" s="119"/>
      <c r="I97" s="119"/>
    </row>
    <row r="98" spans="1:10" s="87" customFormat="1" ht="18" customHeight="1" thickBot="1" x14ac:dyDescent="0.25">
      <c r="A98" s="4"/>
      <c r="B98" s="4"/>
      <c r="C98" s="118" t="s">
        <v>71</v>
      </c>
      <c r="D98" s="118"/>
      <c r="E98" s="118"/>
      <c r="F98" s="56"/>
      <c r="G98" s="118" t="s">
        <v>66</v>
      </c>
      <c r="H98" s="118"/>
      <c r="I98" s="118"/>
    </row>
    <row r="99" spans="1:10" s="87" customFormat="1" ht="15" customHeight="1" x14ac:dyDescent="0.2">
      <c r="A99" s="103" t="s">
        <v>11</v>
      </c>
      <c r="B99" s="4"/>
      <c r="C99" s="139" t="s">
        <v>76</v>
      </c>
      <c r="D99" s="140"/>
      <c r="E99" s="140"/>
      <c r="F99" s="4"/>
      <c r="G99" s="139" t="s">
        <v>76</v>
      </c>
      <c r="H99" s="140"/>
      <c r="I99" s="140"/>
      <c r="J99" s="116"/>
    </row>
    <row r="100" spans="1:10" s="87" customFormat="1" ht="13.5" thickBot="1" x14ac:dyDescent="0.25">
      <c r="A100" s="17" t="s">
        <v>39</v>
      </c>
      <c r="B100" s="4"/>
      <c r="C100" s="83" t="s">
        <v>12</v>
      </c>
      <c r="D100" s="15"/>
      <c r="E100" s="83" t="s">
        <v>13</v>
      </c>
      <c r="F100" s="4"/>
      <c r="G100" s="83" t="s">
        <v>12</v>
      </c>
      <c r="H100" s="15"/>
      <c r="I100" s="83" t="s">
        <v>13</v>
      </c>
      <c r="J100" s="116"/>
    </row>
    <row r="101" spans="1:10" s="87" customFormat="1" ht="15" customHeight="1" x14ac:dyDescent="0.2">
      <c r="A101" s="104">
        <f>RIGHT($A$4,4)+1</f>
        <v>2023</v>
      </c>
      <c r="B101" s="111" t="s">
        <v>20</v>
      </c>
      <c r="C101" s="105"/>
      <c r="D101" s="106"/>
      <c r="E101" s="105"/>
      <c r="F101" s="4"/>
      <c r="G101" s="105"/>
      <c r="H101" s="106"/>
      <c r="I101" s="105"/>
      <c r="J101" s="116"/>
    </row>
    <row r="102" spans="1:10" s="87" customFormat="1" ht="15" customHeight="1" x14ac:dyDescent="0.2">
      <c r="A102" s="104">
        <f>RIGHT($A$4,4)+2</f>
        <v>2024</v>
      </c>
      <c r="B102" s="4"/>
      <c r="C102" s="105"/>
      <c r="D102" s="106"/>
      <c r="E102" s="105"/>
      <c r="F102" s="4"/>
      <c r="G102" s="105"/>
      <c r="H102" s="106"/>
      <c r="I102" s="105"/>
      <c r="J102" s="116"/>
    </row>
    <row r="103" spans="1:10" s="87" customFormat="1" ht="15" customHeight="1" x14ac:dyDescent="0.2">
      <c r="A103" s="104">
        <f>RIGHT($A$4,4)+3</f>
        <v>2025</v>
      </c>
      <c r="B103" s="4"/>
      <c r="C103" s="105"/>
      <c r="D103" s="106"/>
      <c r="E103" s="105"/>
      <c r="F103" s="4"/>
      <c r="G103" s="105"/>
      <c r="H103" s="106"/>
      <c r="I103" s="105"/>
      <c r="J103" s="116"/>
    </row>
    <row r="104" spans="1:10" s="87" customFormat="1" ht="15" customHeight="1" x14ac:dyDescent="0.2">
      <c r="A104" s="104">
        <f>RIGHT($A$4,4)+4</f>
        <v>2026</v>
      </c>
      <c r="B104" s="4"/>
      <c r="C104" s="105"/>
      <c r="D104" s="106"/>
      <c r="E104" s="105"/>
      <c r="F104" s="4"/>
      <c r="G104" s="105"/>
      <c r="H104" s="106"/>
      <c r="I104" s="105"/>
      <c r="J104" s="116"/>
    </row>
    <row r="105" spans="1:10" s="87" customFormat="1" ht="15" customHeight="1" x14ac:dyDescent="0.2">
      <c r="A105" s="104">
        <f>RIGHT($A$4,4)+5</f>
        <v>2027</v>
      </c>
      <c r="B105" s="4"/>
      <c r="C105" s="105"/>
      <c r="D105" s="106"/>
      <c r="E105" s="105"/>
      <c r="F105" s="4"/>
      <c r="G105" s="105"/>
      <c r="H105" s="106"/>
      <c r="I105" s="105"/>
    </row>
    <row r="106" spans="1:10" s="87" customFormat="1" ht="15" customHeight="1" x14ac:dyDescent="0.2">
      <c r="A106" s="104" t="str">
        <f>CONCATENATE(RIGHT(A105,4)+1,"-",RIGHT(A105,4)+5)</f>
        <v>2028-2032</v>
      </c>
      <c r="B106" s="4"/>
      <c r="C106" s="105"/>
      <c r="D106" s="106"/>
      <c r="E106" s="105"/>
      <c r="F106" s="4"/>
      <c r="G106" s="105"/>
      <c r="H106" s="106"/>
      <c r="I106" s="105"/>
    </row>
    <row r="107" spans="1:10" s="87" customFormat="1" ht="15" customHeight="1" x14ac:dyDescent="0.2">
      <c r="A107" s="104" t="str">
        <f>CONCATENATE(RIGHT(A106,4)+1,"-",RIGHT(A106,4)+5)</f>
        <v>2033-2037</v>
      </c>
      <c r="B107" s="4"/>
      <c r="C107" s="105"/>
      <c r="D107" s="106"/>
      <c r="E107" s="105"/>
      <c r="F107" s="4"/>
      <c r="G107" s="105"/>
      <c r="H107" s="106"/>
      <c r="I107" s="105"/>
    </row>
    <row r="108" spans="1:10" s="87" customFormat="1" ht="15" customHeight="1" x14ac:dyDescent="0.2">
      <c r="A108" s="104" t="str">
        <f>CONCATENATE(RIGHT(A107,4)+1,"-",RIGHT(A107,4)+5)</f>
        <v>2038-2042</v>
      </c>
      <c r="B108" s="4"/>
      <c r="C108" s="105"/>
      <c r="D108" s="106"/>
      <c r="E108" s="105"/>
      <c r="F108" s="4"/>
      <c r="G108" s="105"/>
      <c r="H108" s="106"/>
      <c r="I108" s="105"/>
    </row>
    <row r="109" spans="1:10" s="87" customFormat="1" ht="15" customHeight="1" x14ac:dyDescent="0.2">
      <c r="A109" s="104" t="str">
        <f>CONCATENATE(RIGHT(A108,4)+1,"-",RIGHT(A108,4)+5)</f>
        <v>2043-2047</v>
      </c>
      <c r="B109" s="4"/>
      <c r="C109" s="105"/>
      <c r="D109" s="106"/>
      <c r="E109" s="105"/>
      <c r="F109" s="4"/>
      <c r="G109" s="105"/>
      <c r="H109" s="106"/>
      <c r="I109" s="105"/>
    </row>
    <row r="110" spans="1:10" s="87" customFormat="1" ht="15" customHeight="1" x14ac:dyDescent="0.2">
      <c r="A110" s="104" t="str">
        <f>CONCATENATE(RIGHT(A109,4)+1,"-",RIGHT(A109,4)+5)</f>
        <v>2048-2052</v>
      </c>
      <c r="B110" s="4"/>
      <c r="C110" s="105"/>
      <c r="D110" s="106"/>
      <c r="E110" s="105"/>
      <c r="F110" s="4"/>
      <c r="G110" s="105"/>
      <c r="H110" s="106"/>
      <c r="I110" s="105"/>
    </row>
    <row r="111" spans="1:10" s="87" customFormat="1" ht="15" customHeight="1" x14ac:dyDescent="0.2">
      <c r="A111" s="104" t="str">
        <f t="shared" ref="A111:A117" si="2">CONCATENATE(RIGHT(A110,4)+1,"-",RIGHT(A110,4)+5)</f>
        <v>2053-2057</v>
      </c>
      <c r="B111" s="4"/>
      <c r="C111" s="105"/>
      <c r="D111" s="106"/>
      <c r="E111" s="105"/>
      <c r="F111" s="4"/>
      <c r="G111" s="105"/>
      <c r="H111" s="106"/>
      <c r="I111" s="105"/>
    </row>
    <row r="112" spans="1:10" s="87" customFormat="1" ht="15" customHeight="1" x14ac:dyDescent="0.2">
      <c r="A112" s="104" t="str">
        <f t="shared" si="2"/>
        <v>2058-2062</v>
      </c>
      <c r="B112" s="4"/>
      <c r="C112" s="105"/>
      <c r="D112" s="106"/>
      <c r="E112" s="105"/>
      <c r="F112" s="4"/>
      <c r="G112" s="105"/>
      <c r="H112" s="106"/>
      <c r="I112" s="105"/>
    </row>
    <row r="113" spans="1:9" s="87" customFormat="1" ht="15" customHeight="1" x14ac:dyDescent="0.2">
      <c r="A113" s="104" t="str">
        <f t="shared" si="2"/>
        <v>2063-2067</v>
      </c>
      <c r="B113" s="4"/>
      <c r="C113" s="105"/>
      <c r="D113" s="106"/>
      <c r="E113" s="105"/>
      <c r="F113" s="4"/>
      <c r="G113" s="105"/>
      <c r="H113" s="106"/>
      <c r="I113" s="105"/>
    </row>
    <row r="114" spans="1:9" s="87" customFormat="1" ht="15" customHeight="1" x14ac:dyDescent="0.2">
      <c r="A114" s="104" t="str">
        <f t="shared" si="2"/>
        <v>2068-2072</v>
      </c>
      <c r="B114" s="4"/>
      <c r="C114" s="105"/>
      <c r="D114" s="106"/>
      <c r="E114" s="105"/>
      <c r="F114" s="4"/>
      <c r="G114" s="105"/>
      <c r="H114" s="106"/>
      <c r="I114" s="105"/>
    </row>
    <row r="115" spans="1:9" s="87" customFormat="1" ht="15" customHeight="1" x14ac:dyDescent="0.2">
      <c r="A115" s="104" t="str">
        <f t="shared" si="2"/>
        <v>2073-2077</v>
      </c>
      <c r="B115" s="4"/>
      <c r="C115" s="105"/>
      <c r="D115" s="106"/>
      <c r="E115" s="105"/>
      <c r="F115" s="4"/>
      <c r="G115" s="105"/>
      <c r="H115" s="106"/>
      <c r="I115" s="105"/>
    </row>
    <row r="116" spans="1:9" s="87" customFormat="1" ht="15" customHeight="1" x14ac:dyDescent="0.2">
      <c r="A116" s="104" t="str">
        <f t="shared" si="2"/>
        <v>2078-2082</v>
      </c>
      <c r="B116" s="4"/>
      <c r="C116" s="105"/>
      <c r="D116" s="106"/>
      <c r="E116" s="105"/>
      <c r="F116" s="4"/>
      <c r="G116" s="105"/>
      <c r="H116" s="106"/>
      <c r="I116" s="105"/>
    </row>
    <row r="117" spans="1:9" s="87" customFormat="1" ht="15" customHeight="1" x14ac:dyDescent="0.2">
      <c r="A117" s="104" t="str">
        <f t="shared" si="2"/>
        <v>2083-2087</v>
      </c>
      <c r="B117" s="4"/>
      <c r="C117" s="105"/>
      <c r="D117" s="106"/>
      <c r="E117" s="105"/>
      <c r="F117" s="4"/>
      <c r="G117" s="105"/>
      <c r="H117" s="106"/>
      <c r="I117" s="105"/>
    </row>
    <row r="118" spans="1:9" s="87" customFormat="1" ht="13.5" thickBot="1" x14ac:dyDescent="0.25">
      <c r="A118" s="16" t="s">
        <v>36</v>
      </c>
      <c r="B118" s="4"/>
      <c r="C118" s="81">
        <f>SUM(C101:C117)</f>
        <v>0</v>
      </c>
      <c r="D118" s="18"/>
      <c r="E118" s="81">
        <f>SUM(E101:E117)</f>
        <v>0</v>
      </c>
      <c r="F118" s="18"/>
      <c r="G118" s="81">
        <f>SUM(G101:G117)</f>
        <v>0</v>
      </c>
      <c r="H118" s="18"/>
      <c r="I118" s="81">
        <f>SUM(I101:I117)</f>
        <v>0</v>
      </c>
    </row>
    <row r="119" spans="1:9" s="87" customFormat="1" ht="26.25" customHeight="1" x14ac:dyDescent="0.2">
      <c r="A119" s="117" t="s">
        <v>14</v>
      </c>
      <c r="B119" s="117"/>
      <c r="C119" s="107"/>
      <c r="D119" s="107"/>
      <c r="E119" s="107"/>
      <c r="F119" s="107"/>
      <c r="G119" s="4"/>
      <c r="H119" s="4"/>
      <c r="I119" s="4"/>
    </row>
    <row r="120" spans="1:9" s="87" customFormat="1" ht="10.5" customHeight="1" x14ac:dyDescent="0.2">
      <c r="A120" s="108"/>
      <c r="B120" s="108"/>
      <c r="C120" s="108"/>
      <c r="D120" s="108"/>
      <c r="E120" s="108"/>
      <c r="F120" s="108"/>
      <c r="G120" s="4"/>
      <c r="H120" s="4"/>
      <c r="I120" s="4"/>
    </row>
    <row r="121" spans="1:9" s="87" customFormat="1" ht="15" customHeight="1" x14ac:dyDescent="0.2">
      <c r="A121" s="141" t="s">
        <v>83</v>
      </c>
      <c r="B121" s="141"/>
      <c r="C121" s="141"/>
      <c r="D121" s="141"/>
      <c r="E121" s="141"/>
      <c r="F121" s="56"/>
      <c r="G121" s="56"/>
      <c r="H121" s="56"/>
      <c r="I121" s="56"/>
    </row>
    <row r="122" spans="1:9" s="82" customFormat="1" ht="14.25" x14ac:dyDescent="0.2">
      <c r="A122" s="56" t="s">
        <v>38</v>
      </c>
      <c r="B122" s="56"/>
      <c r="C122" s="56"/>
      <c r="D122" s="56"/>
      <c r="E122" s="56"/>
      <c r="F122" s="56"/>
      <c r="G122" s="56"/>
      <c r="H122" s="56"/>
      <c r="I122" s="56"/>
    </row>
    <row r="123" spans="1:9" s="82" customFormat="1" ht="27" customHeight="1" x14ac:dyDescent="0.2">
      <c r="A123" s="137" t="s">
        <v>84</v>
      </c>
      <c r="B123" s="137"/>
      <c r="C123" s="137"/>
      <c r="D123" s="137"/>
      <c r="E123" s="137"/>
      <c r="F123" s="137"/>
      <c r="G123" s="137"/>
      <c r="H123" s="137"/>
      <c r="I123" s="137"/>
    </row>
    <row r="124" spans="1:9" s="82" customFormat="1" x14ac:dyDescent="0.2"/>
  </sheetData>
  <sheetProtection algorithmName="SHA-512" hashValue="sOZdwTtxbpuuGhxjaU9gi9/ziEwfOBBhiTA8SK58Wfd7O4Ikqr60xUKNGzEAicZNQRLwDEgYq0iNRI+D0HtjFg==" saltValue="ao42okNh++Z66NCf1ldtXA==" spinCount="100000" sheet="1" formatCells="0" formatRows="0" selectLockedCells="1"/>
  <mergeCells count="42">
    <mergeCell ref="A123:I123"/>
    <mergeCell ref="A41:E41"/>
    <mergeCell ref="A44:B44"/>
    <mergeCell ref="A45:B45"/>
    <mergeCell ref="A46:B46"/>
    <mergeCell ref="A47:B47"/>
    <mergeCell ref="A48:B48"/>
    <mergeCell ref="C74:I74"/>
    <mergeCell ref="C76:E76"/>
    <mergeCell ref="G76:I76"/>
    <mergeCell ref="C99:E99"/>
    <mergeCell ref="G99:I99"/>
    <mergeCell ref="A121:E121"/>
    <mergeCell ref="C22:E22"/>
    <mergeCell ref="C9:E9"/>
    <mergeCell ref="G9:I9"/>
    <mergeCell ref="C21:E21"/>
    <mergeCell ref="A18:I19"/>
    <mergeCell ref="A12:C12"/>
    <mergeCell ref="A13:I13"/>
    <mergeCell ref="A16:C16"/>
    <mergeCell ref="G21:I21"/>
    <mergeCell ref="G22:I22"/>
    <mergeCell ref="A10:B10"/>
    <mergeCell ref="A11:B11"/>
    <mergeCell ref="A1:J1"/>
    <mergeCell ref="A2:J2"/>
    <mergeCell ref="A3:J3"/>
    <mergeCell ref="A4:J4"/>
    <mergeCell ref="C8:E8"/>
    <mergeCell ref="G8:I8"/>
    <mergeCell ref="C5:E5"/>
    <mergeCell ref="C6:E6"/>
    <mergeCell ref="J99:J104"/>
    <mergeCell ref="A119:B119"/>
    <mergeCell ref="C75:E75"/>
    <mergeCell ref="G75:I75"/>
    <mergeCell ref="J76:J81"/>
    <mergeCell ref="A96:B96"/>
    <mergeCell ref="C97:I97"/>
    <mergeCell ref="C98:E98"/>
    <mergeCell ref="G98:I98"/>
  </mergeCells>
  <conditionalFormatting sqref="C24 G10">
    <cfRule type="expression" dxfId="23" priority="45">
      <formula>#REF!="x"</formula>
    </cfRule>
  </conditionalFormatting>
  <conditionalFormatting sqref="C43">
    <cfRule type="expression" dxfId="22" priority="43">
      <formula>$T41="x"</formula>
    </cfRule>
  </conditionalFormatting>
  <conditionalFormatting sqref="C43">
    <cfRule type="expression" dxfId="21" priority="42">
      <formula>$W$10="x"</formula>
    </cfRule>
  </conditionalFormatting>
  <conditionalFormatting sqref="I12">
    <cfRule type="expression" dxfId="20" priority="39">
      <formula>$W10="x"</formula>
    </cfRule>
  </conditionalFormatting>
  <conditionalFormatting sqref="A122:I122">
    <cfRule type="expression" dxfId="19" priority="35">
      <formula>$W$12="x"</formula>
    </cfRule>
  </conditionalFormatting>
  <conditionalFormatting sqref="G14">
    <cfRule type="expression" dxfId="18" priority="18">
      <formula>#REF!="x"</formula>
    </cfRule>
  </conditionalFormatting>
  <conditionalFormatting sqref="I16">
    <cfRule type="expression" dxfId="17" priority="19">
      <formula>$W14="x"</formula>
    </cfRule>
  </conditionalFormatting>
  <conditionalFormatting sqref="G24">
    <cfRule type="expression" dxfId="16" priority="17">
      <formula>#REF!="x"</formula>
    </cfRule>
  </conditionalFormatting>
  <conditionalFormatting sqref="G43">
    <cfRule type="expression" dxfId="15" priority="15">
      <formula>$W$10="x"</formula>
    </cfRule>
  </conditionalFormatting>
  <conditionalFormatting sqref="G43">
    <cfRule type="expression" dxfId="14" priority="16">
      <formula>$T42="x"</formula>
    </cfRule>
  </conditionalFormatting>
  <conditionalFormatting sqref="I118">
    <cfRule type="expression" dxfId="13" priority="6">
      <formula>AND(OR(A90="Direct Placements",A92="Direct Placements",A94="Direct Placements"),I118=0)</formula>
    </cfRule>
  </conditionalFormatting>
  <conditionalFormatting sqref="F121:I121">
    <cfRule type="expression" dxfId="12" priority="14">
      <formula>$W$17="x"</formula>
    </cfRule>
  </conditionalFormatting>
  <conditionalFormatting sqref="C95">
    <cfRule type="expression" dxfId="11" priority="13">
      <formula>AND(OR(A66="Direct Borrowings",A68="Direct Borrowings",A70="Direct Borrowings"),C95=0)</formula>
    </cfRule>
  </conditionalFormatting>
  <conditionalFormatting sqref="E95">
    <cfRule type="expression" dxfId="10" priority="12">
      <formula>AND(OR(A66="Direct Borrowings",A68="Direct Borrowings",A70="Direct Borrowings"),E95=0)</formula>
    </cfRule>
  </conditionalFormatting>
  <conditionalFormatting sqref="G95">
    <cfRule type="expression" dxfId="9" priority="11">
      <formula>AND(OR(A66="Direct Placements",A68="Direct Placements",A70="Direct Placements"),G95=0)</formula>
    </cfRule>
  </conditionalFormatting>
  <conditionalFormatting sqref="I95">
    <cfRule type="expression" dxfId="8" priority="10">
      <formula>AND(OR(A66="Direct Placements",A68="Direct Placements",A70="Direct Placements"),I95=0)</formula>
    </cfRule>
  </conditionalFormatting>
  <conditionalFormatting sqref="C118">
    <cfRule type="expression" dxfId="7" priority="9">
      <formula>AND(OR(A90="Direct Borrowings",A92="Direct Borrowings",A94="Direct Borrowings"),C118=0)</formula>
    </cfRule>
  </conditionalFormatting>
  <conditionalFormatting sqref="E118">
    <cfRule type="expression" dxfId="6" priority="8">
      <formula>AND(OR(A90="Direct Borrowings",A92="Direct Borrowings",A94="Direct Borrowings"),E118=0)</formula>
    </cfRule>
  </conditionalFormatting>
  <conditionalFormatting sqref="G118">
    <cfRule type="expression" dxfId="5" priority="7">
      <formula>AND(OR(A90="Direct Placements",A92="Direct Placements",A94="Direct Placements"),G118=0)</formula>
    </cfRule>
  </conditionalFormatting>
  <conditionalFormatting sqref="A10">
    <cfRule type="expression" dxfId="4" priority="5">
      <formula>#REF!="x"</formula>
    </cfRule>
  </conditionalFormatting>
  <conditionalFormatting sqref="A14">
    <cfRule type="expression" dxfId="3" priority="4">
      <formula>#REF!="x"</formula>
    </cfRule>
  </conditionalFormatting>
  <conditionalFormatting sqref="A121">
    <cfRule type="expression" dxfId="2" priority="3">
      <formula>$W$17="x"</formula>
    </cfRule>
  </conditionalFormatting>
  <conditionalFormatting sqref="A123">
    <cfRule type="expression" dxfId="1" priority="2">
      <formula>$W$12="x"</formula>
    </cfRule>
  </conditionalFormatting>
  <conditionalFormatting sqref="A123">
    <cfRule type="expression" dxfId="0" priority="1">
      <formula>$W$17="x"</formula>
    </cfRule>
  </conditionalFormatting>
  <dataValidations count="1">
    <dataValidation type="list" allowBlank="1" showInputMessage="1" showErrorMessage="1" sqref="A66 A68 A70" xr:uid="{00000000-0002-0000-0100-000001000000}">
      <formula1>"Direct Borrowings, Direct Placements, Other"</formula1>
    </dataValidation>
  </dataValidations>
  <printOptions horizontalCentered="1"/>
  <pageMargins left="0.5" right="0.5" top="0.25" bottom="0.5" header="0.3" footer="0.3"/>
  <pageSetup scale="40" orientation="portrait" r:id="rId1"/>
  <headerFooter>
    <oddFooter>&amp;L
DFS-A1-1895
Rev. 6/2022</oddFooter>
  </headerFooter>
  <ignoredErrors>
    <ignoredError sqref="B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57"/>
  <sheetViews>
    <sheetView workbookViewId="0">
      <selection activeCell="D47" sqref="D47"/>
    </sheetView>
  </sheetViews>
  <sheetFormatPr defaultRowHeight="15" x14ac:dyDescent="0.25"/>
  <cols>
    <col min="1" max="1" width="11.7109375" bestFit="1" customWidth="1"/>
    <col min="2" max="2" width="13.85546875" bestFit="1" customWidth="1"/>
    <col min="4" max="4" width="28.5703125" customWidth="1"/>
    <col min="5" max="6" width="9.140625" style="20"/>
  </cols>
  <sheetData>
    <row r="1" spans="1:6" x14ac:dyDescent="0.25">
      <c r="A1" t="s">
        <v>42</v>
      </c>
      <c r="B1" t="s">
        <v>40</v>
      </c>
      <c r="C1" t="s">
        <v>41</v>
      </c>
      <c r="D1" t="s">
        <v>45</v>
      </c>
      <c r="E1" s="20" t="s">
        <v>12</v>
      </c>
      <c r="F1" s="20" t="s">
        <v>13</v>
      </c>
    </row>
    <row r="2" spans="1:6" x14ac:dyDescent="0.25">
      <c r="A2">
        <f>'Form CU8'!$C$5</f>
        <v>0</v>
      </c>
      <c r="B2">
        <f>'Form CU8'!$C$6</f>
        <v>0</v>
      </c>
      <c r="C2">
        <f>'Form CU8'!A24</f>
        <v>2023</v>
      </c>
      <c r="D2" t="s">
        <v>43</v>
      </c>
      <c r="E2" s="20">
        <f>'Form CU8'!C24</f>
        <v>0</v>
      </c>
      <c r="F2" s="20">
        <f>'Form CU8'!E24</f>
        <v>0</v>
      </c>
    </row>
    <row r="3" spans="1:6" x14ac:dyDescent="0.25">
      <c r="A3">
        <f>'Form CU8'!$C$5</f>
        <v>0</v>
      </c>
      <c r="B3">
        <f>'Form CU8'!$C$6</f>
        <v>0</v>
      </c>
      <c r="C3">
        <f>'Form CU8'!A25</f>
        <v>2024</v>
      </c>
      <c r="D3" t="s">
        <v>43</v>
      </c>
      <c r="E3" s="20">
        <f>'Form CU8'!C25</f>
        <v>0</v>
      </c>
      <c r="F3" s="20">
        <f>'Form CU8'!E25</f>
        <v>0</v>
      </c>
    </row>
    <row r="4" spans="1:6" x14ac:dyDescent="0.25">
      <c r="A4">
        <f>'Form CU8'!$C$5</f>
        <v>0</v>
      </c>
      <c r="B4">
        <f>'Form CU8'!$C$6</f>
        <v>0</v>
      </c>
      <c r="C4">
        <f>'Form CU8'!A26</f>
        <v>2025</v>
      </c>
      <c r="D4" t="s">
        <v>43</v>
      </c>
      <c r="E4" s="20">
        <f>'Form CU8'!C26</f>
        <v>0</v>
      </c>
      <c r="F4" s="20">
        <f>'Form CU8'!E26</f>
        <v>0</v>
      </c>
    </row>
    <row r="5" spans="1:6" x14ac:dyDescent="0.25">
      <c r="A5">
        <f>'Form CU8'!$C$5</f>
        <v>0</v>
      </c>
      <c r="B5">
        <f>'Form CU8'!$C$6</f>
        <v>0</v>
      </c>
      <c r="C5">
        <f>'Form CU8'!A27</f>
        <v>2026</v>
      </c>
      <c r="D5" t="s">
        <v>43</v>
      </c>
      <c r="E5" s="20">
        <f>'Form CU8'!C27</f>
        <v>0</v>
      </c>
      <c r="F5" s="20">
        <f>'Form CU8'!E27</f>
        <v>0</v>
      </c>
    </row>
    <row r="6" spans="1:6" x14ac:dyDescent="0.25">
      <c r="A6">
        <f>'Form CU8'!$C$5</f>
        <v>0</v>
      </c>
      <c r="B6">
        <f>'Form CU8'!$C$6</f>
        <v>0</v>
      </c>
      <c r="C6">
        <f>'Form CU8'!A28</f>
        <v>2027</v>
      </c>
      <c r="D6" t="s">
        <v>43</v>
      </c>
      <c r="E6" s="20">
        <f>'Form CU8'!C28</f>
        <v>0</v>
      </c>
      <c r="F6" s="20">
        <f>'Form CU8'!E28</f>
        <v>0</v>
      </c>
    </row>
    <row r="7" spans="1:6" x14ac:dyDescent="0.25">
      <c r="A7">
        <f>'Form CU8'!$C$5</f>
        <v>0</v>
      </c>
      <c r="B7">
        <f>'Form CU8'!$C$6</f>
        <v>0</v>
      </c>
      <c r="C7" t="str">
        <f>'Form CU8'!A29</f>
        <v>2028-2032</v>
      </c>
      <c r="D7" t="s">
        <v>43</v>
      </c>
      <c r="E7" s="20">
        <f>'Form CU8'!C29</f>
        <v>0</v>
      </c>
      <c r="F7" s="20">
        <f>'Form CU8'!E29</f>
        <v>0</v>
      </c>
    </row>
    <row r="8" spans="1:6" x14ac:dyDescent="0.25">
      <c r="A8">
        <f>'Form CU8'!$C$5</f>
        <v>0</v>
      </c>
      <c r="B8">
        <f>'Form CU8'!$C$6</f>
        <v>0</v>
      </c>
      <c r="C8" t="str">
        <f>'Form CU8'!A30</f>
        <v>2033-2037</v>
      </c>
      <c r="D8" t="s">
        <v>43</v>
      </c>
      <c r="E8" s="20">
        <f>'Form CU8'!C30</f>
        <v>0</v>
      </c>
      <c r="F8" s="20">
        <f>'Form CU8'!E30</f>
        <v>0</v>
      </c>
    </row>
    <row r="9" spans="1:6" x14ac:dyDescent="0.25">
      <c r="A9">
        <f>'Form CU8'!$C$5</f>
        <v>0</v>
      </c>
      <c r="B9">
        <f>'Form CU8'!$C$6</f>
        <v>0</v>
      </c>
      <c r="C9" t="str">
        <f>'Form CU8'!A31</f>
        <v>2038-2042</v>
      </c>
      <c r="D9" t="s">
        <v>43</v>
      </c>
      <c r="E9" s="20">
        <f>'Form CU8'!C31</f>
        <v>0</v>
      </c>
      <c r="F9" s="20">
        <f>'Form CU8'!E31</f>
        <v>0</v>
      </c>
    </row>
    <row r="10" spans="1:6" x14ac:dyDescent="0.25">
      <c r="A10">
        <f>'Form CU8'!$C$5</f>
        <v>0</v>
      </c>
      <c r="B10">
        <f>'Form CU8'!$C$6</f>
        <v>0</v>
      </c>
      <c r="C10" t="str">
        <f>'Form CU8'!A32</f>
        <v>2043-2047</v>
      </c>
      <c r="D10" t="s">
        <v>43</v>
      </c>
      <c r="E10" s="20">
        <f>'Form CU8'!C32</f>
        <v>0</v>
      </c>
      <c r="F10" s="20">
        <f>'Form CU8'!E32</f>
        <v>0</v>
      </c>
    </row>
    <row r="11" spans="1:6" x14ac:dyDescent="0.25">
      <c r="A11">
        <f>'Form CU8'!$C$5</f>
        <v>0</v>
      </c>
      <c r="B11">
        <f>'Form CU8'!$C$6</f>
        <v>0</v>
      </c>
      <c r="C11" t="str">
        <f>'Form CU8'!A33</f>
        <v>2048-2052</v>
      </c>
      <c r="D11" t="s">
        <v>43</v>
      </c>
      <c r="E11" s="20">
        <f>'Form CU8'!C33</f>
        <v>0</v>
      </c>
      <c r="F11" s="20">
        <f>'Form CU8'!E33</f>
        <v>0</v>
      </c>
    </row>
    <row r="12" spans="1:6" x14ac:dyDescent="0.25">
      <c r="A12">
        <f>'Form CU8'!$C$5</f>
        <v>0</v>
      </c>
      <c r="B12">
        <f>'Form CU8'!$C$6</f>
        <v>0</v>
      </c>
      <c r="C12" t="str">
        <f>'Form CU8'!A34</f>
        <v>2053-2057</v>
      </c>
      <c r="D12" t="s">
        <v>43</v>
      </c>
      <c r="E12" s="20">
        <f>'Form CU8'!C34</f>
        <v>0</v>
      </c>
      <c r="F12" s="20">
        <f>'Form CU8'!E34</f>
        <v>0</v>
      </c>
    </row>
    <row r="13" spans="1:6" x14ac:dyDescent="0.25">
      <c r="A13">
        <f>'Form CU8'!$C$5</f>
        <v>0</v>
      </c>
      <c r="B13">
        <f>'Form CU8'!$C$6</f>
        <v>0</v>
      </c>
      <c r="C13" t="str">
        <f>'Form CU8'!A35</f>
        <v>2058-2062</v>
      </c>
      <c r="D13" t="s">
        <v>43</v>
      </c>
      <c r="E13" s="20">
        <f>'Form CU8'!C35</f>
        <v>0</v>
      </c>
      <c r="F13" s="20">
        <f>'Form CU8'!E35</f>
        <v>0</v>
      </c>
    </row>
    <row r="14" spans="1:6" x14ac:dyDescent="0.25">
      <c r="A14">
        <f>'Form CU8'!$C$5</f>
        <v>0</v>
      </c>
      <c r="B14">
        <f>'Form CU8'!$C$6</f>
        <v>0</v>
      </c>
      <c r="C14" t="str">
        <f>'Form CU8'!A36</f>
        <v>2063-2067</v>
      </c>
      <c r="D14" t="s">
        <v>43</v>
      </c>
      <c r="E14" s="20">
        <f>'Form CU8'!C36</f>
        <v>0</v>
      </c>
      <c r="F14" s="20">
        <f>'Form CU8'!E36</f>
        <v>0</v>
      </c>
    </row>
    <row r="15" spans="1:6" x14ac:dyDescent="0.25">
      <c r="A15">
        <f>'Form CU8'!$C$5</f>
        <v>0</v>
      </c>
      <c r="B15">
        <f>'Form CU8'!$C$6</f>
        <v>0</v>
      </c>
      <c r="C15" t="str">
        <f>'Form CU8'!A37</f>
        <v>2068-2072</v>
      </c>
      <c r="D15" t="s">
        <v>43</v>
      </c>
      <c r="E15" s="20">
        <f>'Form CU8'!C37</f>
        <v>0</v>
      </c>
      <c r="F15" s="20">
        <f>'Form CU8'!E37</f>
        <v>0</v>
      </c>
    </row>
    <row r="16" spans="1:6" x14ac:dyDescent="0.25">
      <c r="A16">
        <f>'Form CU8'!$C$5</f>
        <v>0</v>
      </c>
      <c r="B16">
        <f>'Form CU8'!$C$6</f>
        <v>0</v>
      </c>
      <c r="C16" t="str">
        <f>'Form CU8'!A38</f>
        <v>2073-2077</v>
      </c>
      <c r="D16" t="s">
        <v>43</v>
      </c>
      <c r="E16" s="20">
        <f>'Form CU8'!C38</f>
        <v>0</v>
      </c>
      <c r="F16" s="20">
        <f>'Form CU8'!E38</f>
        <v>0</v>
      </c>
    </row>
    <row r="17" spans="1:6" x14ac:dyDescent="0.25">
      <c r="A17">
        <f>'Form CU8'!$C$5</f>
        <v>0</v>
      </c>
      <c r="B17">
        <f>'Form CU8'!$C$6</f>
        <v>0</v>
      </c>
      <c r="C17" t="str">
        <f>'Form CU8'!A39</f>
        <v>2078-2082</v>
      </c>
      <c r="D17" t="s">
        <v>43</v>
      </c>
      <c r="E17" s="20">
        <f>'Form CU8'!C39</f>
        <v>0</v>
      </c>
      <c r="F17" s="20">
        <f>'Form CU8'!E39</f>
        <v>0</v>
      </c>
    </row>
    <row r="18" spans="1:6" x14ac:dyDescent="0.25">
      <c r="A18">
        <f>'Form CU8'!$C$5</f>
        <v>0</v>
      </c>
      <c r="B18">
        <f>'Form CU8'!$C$6</f>
        <v>0</v>
      </c>
      <c r="C18" t="str">
        <f>'Form CU8'!A40</f>
        <v>2083-2087</v>
      </c>
      <c r="D18" t="s">
        <v>43</v>
      </c>
      <c r="E18" s="20">
        <f>'Form CU8'!C40</f>
        <v>0</v>
      </c>
      <c r="F18" s="20">
        <f>'Form CU8'!E40</f>
        <v>0</v>
      </c>
    </row>
    <row r="19" spans="1:6" x14ac:dyDescent="0.25">
      <c r="A19">
        <f>'Form CU8'!$C$5</f>
        <v>0</v>
      </c>
      <c r="B19">
        <f>'Form CU8'!$C$6</f>
        <v>0</v>
      </c>
      <c r="C19">
        <f>'Form CU8'!A24</f>
        <v>2023</v>
      </c>
      <c r="D19" t="s">
        <v>44</v>
      </c>
      <c r="E19" s="20" t="e">
        <f>'Form CU8'!#REF!</f>
        <v>#REF!</v>
      </c>
      <c r="F19" s="20" t="e">
        <f>'Form CU8'!#REF!</f>
        <v>#REF!</v>
      </c>
    </row>
    <row r="20" spans="1:6" x14ac:dyDescent="0.25">
      <c r="A20">
        <f>'Form CU8'!$C$5</f>
        <v>0</v>
      </c>
      <c r="B20">
        <f>'Form CU8'!$C$6</f>
        <v>0</v>
      </c>
      <c r="C20">
        <f>'Form CU8'!A25</f>
        <v>2024</v>
      </c>
      <c r="D20" t="s">
        <v>44</v>
      </c>
      <c r="E20" s="20" t="e">
        <f>'Form CU8'!#REF!</f>
        <v>#REF!</v>
      </c>
      <c r="F20" s="20" t="e">
        <f>'Form CU8'!#REF!</f>
        <v>#REF!</v>
      </c>
    </row>
    <row r="21" spans="1:6" x14ac:dyDescent="0.25">
      <c r="A21">
        <f>'Form CU8'!$C$5</f>
        <v>0</v>
      </c>
      <c r="B21">
        <f>'Form CU8'!$C$6</f>
        <v>0</v>
      </c>
      <c r="C21">
        <f>'Form CU8'!A26</f>
        <v>2025</v>
      </c>
      <c r="D21" t="s">
        <v>44</v>
      </c>
      <c r="E21" s="20" t="e">
        <f>'Form CU8'!#REF!</f>
        <v>#REF!</v>
      </c>
      <c r="F21" s="20" t="e">
        <f>'Form CU8'!#REF!</f>
        <v>#REF!</v>
      </c>
    </row>
    <row r="22" spans="1:6" x14ac:dyDescent="0.25">
      <c r="A22">
        <f>'Form CU8'!$C$5</f>
        <v>0</v>
      </c>
      <c r="B22">
        <f>'Form CU8'!$C$6</f>
        <v>0</v>
      </c>
      <c r="C22">
        <f>'Form CU8'!A27</f>
        <v>2026</v>
      </c>
      <c r="D22" t="s">
        <v>44</v>
      </c>
      <c r="E22" s="20" t="e">
        <f>'Form CU8'!#REF!</f>
        <v>#REF!</v>
      </c>
      <c r="F22" s="20" t="e">
        <f>'Form CU8'!#REF!</f>
        <v>#REF!</v>
      </c>
    </row>
    <row r="23" spans="1:6" x14ac:dyDescent="0.25">
      <c r="A23">
        <f>'Form CU8'!$C$5</f>
        <v>0</v>
      </c>
      <c r="B23">
        <f>'Form CU8'!$C$6</f>
        <v>0</v>
      </c>
      <c r="C23">
        <f>'Form CU8'!A28</f>
        <v>2027</v>
      </c>
      <c r="D23" t="s">
        <v>44</v>
      </c>
      <c r="E23" s="20" t="e">
        <f>'Form CU8'!#REF!</f>
        <v>#REF!</v>
      </c>
      <c r="F23" s="20" t="e">
        <f>'Form CU8'!#REF!</f>
        <v>#REF!</v>
      </c>
    </row>
    <row r="24" spans="1:6" x14ac:dyDescent="0.25">
      <c r="A24">
        <f>'Form CU8'!$C$5</f>
        <v>0</v>
      </c>
      <c r="B24">
        <f>'Form CU8'!$C$6</f>
        <v>0</v>
      </c>
      <c r="C24" t="str">
        <f>'Form CU8'!A29</f>
        <v>2028-2032</v>
      </c>
      <c r="D24" t="s">
        <v>44</v>
      </c>
      <c r="E24" s="20" t="e">
        <f>'Form CU8'!#REF!</f>
        <v>#REF!</v>
      </c>
      <c r="F24" s="20" t="e">
        <f>'Form CU8'!#REF!</f>
        <v>#REF!</v>
      </c>
    </row>
    <row r="25" spans="1:6" x14ac:dyDescent="0.25">
      <c r="A25">
        <f>'Form CU8'!$C$5</f>
        <v>0</v>
      </c>
      <c r="B25">
        <f>'Form CU8'!$C$6</f>
        <v>0</v>
      </c>
      <c r="C25" t="str">
        <f>'Form CU8'!A30</f>
        <v>2033-2037</v>
      </c>
      <c r="D25" t="s">
        <v>44</v>
      </c>
      <c r="E25" s="20" t="e">
        <f>'Form CU8'!#REF!</f>
        <v>#REF!</v>
      </c>
      <c r="F25" s="20" t="e">
        <f>'Form CU8'!#REF!</f>
        <v>#REF!</v>
      </c>
    </row>
    <row r="26" spans="1:6" x14ac:dyDescent="0.25">
      <c r="A26">
        <f>'Form CU8'!$C$5</f>
        <v>0</v>
      </c>
      <c r="B26">
        <f>'Form CU8'!$C$6</f>
        <v>0</v>
      </c>
      <c r="C26" t="str">
        <f>'Form CU8'!A31</f>
        <v>2038-2042</v>
      </c>
      <c r="D26" t="s">
        <v>44</v>
      </c>
      <c r="E26" s="20" t="e">
        <f>'Form CU8'!#REF!</f>
        <v>#REF!</v>
      </c>
      <c r="F26" s="20" t="e">
        <f>'Form CU8'!#REF!</f>
        <v>#REF!</v>
      </c>
    </row>
    <row r="27" spans="1:6" x14ac:dyDescent="0.25">
      <c r="A27">
        <f>'Form CU8'!$C$5</f>
        <v>0</v>
      </c>
      <c r="B27">
        <f>'Form CU8'!$C$6</f>
        <v>0</v>
      </c>
      <c r="C27" t="str">
        <f>'Form CU8'!A32</f>
        <v>2043-2047</v>
      </c>
      <c r="D27" t="s">
        <v>44</v>
      </c>
      <c r="E27" s="20" t="e">
        <f>'Form CU8'!#REF!</f>
        <v>#REF!</v>
      </c>
      <c r="F27" s="20" t="e">
        <f>'Form CU8'!#REF!</f>
        <v>#REF!</v>
      </c>
    </row>
    <row r="28" spans="1:6" x14ac:dyDescent="0.25">
      <c r="A28">
        <f>'Form CU8'!$C$5</f>
        <v>0</v>
      </c>
      <c r="B28">
        <f>'Form CU8'!$C$6</f>
        <v>0</v>
      </c>
      <c r="C28" t="str">
        <f>'Form CU8'!A33</f>
        <v>2048-2052</v>
      </c>
      <c r="D28" t="s">
        <v>44</v>
      </c>
      <c r="E28" s="20" t="e">
        <f>'Form CU8'!#REF!</f>
        <v>#REF!</v>
      </c>
      <c r="F28" s="20" t="e">
        <f>'Form CU8'!#REF!</f>
        <v>#REF!</v>
      </c>
    </row>
    <row r="29" spans="1:6" x14ac:dyDescent="0.25">
      <c r="A29">
        <f>'Form CU8'!$C$5</f>
        <v>0</v>
      </c>
      <c r="B29">
        <f>'Form CU8'!$C$6</f>
        <v>0</v>
      </c>
      <c r="C29" t="str">
        <f>'Form CU8'!A34</f>
        <v>2053-2057</v>
      </c>
      <c r="D29" t="s">
        <v>44</v>
      </c>
      <c r="E29" s="20" t="e">
        <f>'Form CU8'!#REF!</f>
        <v>#REF!</v>
      </c>
      <c r="F29" s="20" t="e">
        <f>'Form CU8'!#REF!</f>
        <v>#REF!</v>
      </c>
    </row>
    <row r="30" spans="1:6" x14ac:dyDescent="0.25">
      <c r="A30">
        <f>'Form CU8'!$C$5</f>
        <v>0</v>
      </c>
      <c r="B30">
        <f>'Form CU8'!$C$6</f>
        <v>0</v>
      </c>
      <c r="C30" t="str">
        <f>'Form CU8'!A35</f>
        <v>2058-2062</v>
      </c>
      <c r="D30" t="s">
        <v>44</v>
      </c>
      <c r="E30" s="20" t="e">
        <f>'Form CU8'!#REF!</f>
        <v>#REF!</v>
      </c>
      <c r="F30" s="20" t="e">
        <f>'Form CU8'!#REF!</f>
        <v>#REF!</v>
      </c>
    </row>
    <row r="31" spans="1:6" x14ac:dyDescent="0.25">
      <c r="A31">
        <f>'Form CU8'!$C$5</f>
        <v>0</v>
      </c>
      <c r="B31">
        <f>'Form CU8'!$C$6</f>
        <v>0</v>
      </c>
      <c r="C31" t="str">
        <f>'Form CU8'!A36</f>
        <v>2063-2067</v>
      </c>
      <c r="D31" t="s">
        <v>44</v>
      </c>
      <c r="E31" s="20" t="e">
        <f>'Form CU8'!#REF!</f>
        <v>#REF!</v>
      </c>
      <c r="F31" s="20" t="e">
        <f>'Form CU8'!#REF!</f>
        <v>#REF!</v>
      </c>
    </row>
    <row r="32" spans="1:6" x14ac:dyDescent="0.25">
      <c r="A32">
        <f>'Form CU8'!$C$5</f>
        <v>0</v>
      </c>
      <c r="B32">
        <f>'Form CU8'!$C$6</f>
        <v>0</v>
      </c>
      <c r="C32" t="str">
        <f>'Form CU8'!A37</f>
        <v>2068-2072</v>
      </c>
      <c r="D32" t="s">
        <v>44</v>
      </c>
      <c r="E32" s="20" t="e">
        <f>'Form CU8'!#REF!</f>
        <v>#REF!</v>
      </c>
      <c r="F32" s="20" t="e">
        <f>'Form CU8'!#REF!</f>
        <v>#REF!</v>
      </c>
    </row>
    <row r="33" spans="1:6" x14ac:dyDescent="0.25">
      <c r="A33">
        <f>'Form CU8'!$C$5</f>
        <v>0</v>
      </c>
      <c r="B33">
        <f>'Form CU8'!$C$6</f>
        <v>0</v>
      </c>
      <c r="C33" t="str">
        <f>'Form CU8'!A38</f>
        <v>2073-2077</v>
      </c>
      <c r="D33" t="s">
        <v>44</v>
      </c>
      <c r="E33" s="20" t="e">
        <f>'Form CU8'!#REF!</f>
        <v>#REF!</v>
      </c>
      <c r="F33" s="20" t="e">
        <f>'Form CU8'!#REF!</f>
        <v>#REF!</v>
      </c>
    </row>
    <row r="34" spans="1:6" x14ac:dyDescent="0.25">
      <c r="A34">
        <f>'Form CU8'!$C$5</f>
        <v>0</v>
      </c>
      <c r="B34">
        <f>'Form CU8'!$C$6</f>
        <v>0</v>
      </c>
      <c r="C34" t="str">
        <f>'Form CU8'!A39</f>
        <v>2078-2082</v>
      </c>
      <c r="D34" t="s">
        <v>44</v>
      </c>
      <c r="E34" s="20" t="e">
        <f>'Form CU8'!#REF!</f>
        <v>#REF!</v>
      </c>
      <c r="F34" s="20" t="e">
        <f>'Form CU8'!#REF!</f>
        <v>#REF!</v>
      </c>
    </row>
    <row r="35" spans="1:6" x14ac:dyDescent="0.25">
      <c r="A35">
        <f>'Form CU8'!$C$5</f>
        <v>0</v>
      </c>
      <c r="B35">
        <f>'Form CU8'!$C$6</f>
        <v>0</v>
      </c>
      <c r="C35" t="str">
        <f>'Form CU8'!A40</f>
        <v>2083-2087</v>
      </c>
      <c r="D35" t="s">
        <v>44</v>
      </c>
      <c r="E35" s="20" t="e">
        <f>'Form CU8'!#REF!</f>
        <v>#REF!</v>
      </c>
      <c r="F35" s="20" t="e">
        <f>'Form CU8'!#REF!</f>
        <v>#REF!</v>
      </c>
    </row>
    <row r="36" spans="1:6" x14ac:dyDescent="0.25">
      <c r="A36">
        <f>'Form CU8'!$C$5</f>
        <v>0</v>
      </c>
      <c r="B36">
        <f>'Form CU8'!$C$6</f>
        <v>0</v>
      </c>
      <c r="C36" s="20" t="e">
        <f>'Form CU8'!#REF!</f>
        <v>#REF!</v>
      </c>
      <c r="D36" t="e">
        <f>"Direct_Borrowings_"&amp;'Form CU8'!#REF!&amp;"_"&amp;'Form CU8'!#REF!</f>
        <v>#REF!</v>
      </c>
      <c r="E36" s="20" t="e">
        <f>'Form CU8'!#REF!</f>
        <v>#REF!</v>
      </c>
      <c r="F36" s="20" t="e">
        <f>'Form CU8'!#REF!</f>
        <v>#REF!</v>
      </c>
    </row>
    <row r="37" spans="1:6" x14ac:dyDescent="0.25">
      <c r="A37">
        <f>'Form CU8'!$C$5</f>
        <v>0</v>
      </c>
      <c r="B37">
        <f>'Form CU8'!$C$6</f>
        <v>0</v>
      </c>
      <c r="C37" s="20" t="e">
        <f>'Form CU8'!#REF!</f>
        <v>#REF!</v>
      </c>
      <c r="D37" t="e">
        <f>"Direct_Borrowings_"&amp;'Form CU8'!#REF!&amp;"_"&amp;'Form CU8'!#REF!</f>
        <v>#REF!</v>
      </c>
      <c r="E37" s="20" t="e">
        <f>'Form CU8'!#REF!</f>
        <v>#REF!</v>
      </c>
      <c r="F37" s="20" t="e">
        <f>'Form CU8'!#REF!</f>
        <v>#REF!</v>
      </c>
    </row>
    <row r="38" spans="1:6" x14ac:dyDescent="0.25">
      <c r="A38">
        <f>'Form CU8'!$C$5</f>
        <v>0</v>
      </c>
      <c r="B38">
        <f>'Form CU8'!$C$6</f>
        <v>0</v>
      </c>
      <c r="C38" s="20" t="e">
        <f>'Form CU8'!#REF!</f>
        <v>#REF!</v>
      </c>
      <c r="D38" t="e">
        <f>"Direct_Borrowings_"&amp;'Form CU8'!#REF!&amp;"_"&amp;'Form CU8'!#REF!</f>
        <v>#REF!</v>
      </c>
      <c r="E38" s="20" t="e">
        <f>'Form CU8'!#REF!</f>
        <v>#REF!</v>
      </c>
      <c r="F38" s="20" t="e">
        <f>'Form CU8'!#REF!</f>
        <v>#REF!</v>
      </c>
    </row>
    <row r="39" spans="1:6" x14ac:dyDescent="0.25">
      <c r="A39">
        <f>'Form CU8'!$C$5</f>
        <v>0</v>
      </c>
      <c r="B39">
        <f>'Form CU8'!$C$6</f>
        <v>0</v>
      </c>
      <c r="C39" s="20" t="e">
        <f>'Form CU8'!#REF!</f>
        <v>#REF!</v>
      </c>
      <c r="D39" t="e">
        <f>"Direct_Borrowings_"&amp;'Form CU8'!#REF!&amp;"_"&amp;'Form CU8'!#REF!</f>
        <v>#REF!</v>
      </c>
      <c r="E39" s="20" t="e">
        <f>'Form CU8'!#REF!</f>
        <v>#REF!</v>
      </c>
      <c r="F39" s="20" t="e">
        <f>'Form CU8'!#REF!</f>
        <v>#REF!</v>
      </c>
    </row>
    <row r="40" spans="1:6" x14ac:dyDescent="0.25">
      <c r="A40">
        <f>'Form CU8'!$C$5</f>
        <v>0</v>
      </c>
      <c r="B40">
        <f>'Form CU8'!$C$6</f>
        <v>0</v>
      </c>
      <c r="C40" s="20" t="e">
        <f>'Form CU8'!#REF!</f>
        <v>#REF!</v>
      </c>
      <c r="D40" t="e">
        <f>"Direct_Borrowings_"&amp;'Form CU8'!#REF!&amp;"_"&amp;'Form CU8'!#REF!</f>
        <v>#REF!</v>
      </c>
      <c r="E40" s="20" t="e">
        <f>'Form CU8'!#REF!</f>
        <v>#REF!</v>
      </c>
      <c r="F40" s="20" t="e">
        <f>'Form CU8'!#REF!</f>
        <v>#REF!</v>
      </c>
    </row>
    <row r="41" spans="1:6" x14ac:dyDescent="0.25">
      <c r="A41">
        <f>'Form CU8'!$C$5</f>
        <v>0</v>
      </c>
      <c r="B41">
        <f>'Form CU8'!$C$6</f>
        <v>0</v>
      </c>
      <c r="C41" s="20" t="e">
        <f>'Form CU8'!#REF!</f>
        <v>#REF!</v>
      </c>
      <c r="D41" t="e">
        <f>"Direct_Borrowings_"&amp;'Form CU8'!#REF!&amp;"_"&amp;'Form CU8'!#REF!</f>
        <v>#REF!</v>
      </c>
      <c r="E41" s="20" t="e">
        <f>'Form CU8'!#REF!</f>
        <v>#REF!</v>
      </c>
      <c r="F41" s="20" t="e">
        <f>'Form CU8'!#REF!</f>
        <v>#REF!</v>
      </c>
    </row>
    <row r="42" spans="1:6" x14ac:dyDescent="0.25">
      <c r="A42">
        <f>'Form CU8'!$C$5</f>
        <v>0</v>
      </c>
      <c r="B42">
        <f>'Form CU8'!$C$6</f>
        <v>0</v>
      </c>
      <c r="C42" s="19" t="e">
        <f>'Form CU8'!#REF!</f>
        <v>#REF!</v>
      </c>
      <c r="D42" t="e">
        <f>"Direct_Borrowings_"&amp;'Form CU8'!#REF!&amp;"_"&amp;'Form CU8'!#REF!</f>
        <v>#REF!</v>
      </c>
      <c r="E42" s="20" t="e">
        <f>'Form CU8'!#REF!</f>
        <v>#REF!</v>
      </c>
      <c r="F42" s="20" t="e">
        <f>'Form CU8'!#REF!</f>
        <v>#REF!</v>
      </c>
    </row>
    <row r="43" spans="1:6" x14ac:dyDescent="0.25">
      <c r="A43">
        <f>'Form CU8'!$C$5</f>
        <v>0</v>
      </c>
      <c r="B43">
        <f>'Form CU8'!$C$6</f>
        <v>0</v>
      </c>
      <c r="C43" s="19" t="e">
        <f>'Form CU8'!#REF!</f>
        <v>#REF!</v>
      </c>
      <c r="D43" t="e">
        <f>"Direct_Borrowings_"&amp;'Form CU8'!#REF!&amp;"_"&amp;'Form CU8'!#REF!</f>
        <v>#REF!</v>
      </c>
      <c r="E43" s="20" t="e">
        <f>'Form CU8'!#REF!</f>
        <v>#REF!</v>
      </c>
      <c r="F43" s="20" t="e">
        <f>'Form CU8'!#REF!</f>
        <v>#REF!</v>
      </c>
    </row>
    <row r="44" spans="1:6" x14ac:dyDescent="0.25">
      <c r="A44">
        <f>'Form CU8'!$C$5</f>
        <v>0</v>
      </c>
      <c r="B44">
        <f>'Form CU8'!$C$6</f>
        <v>0</v>
      </c>
      <c r="C44" s="19" t="e">
        <f>'Form CU8'!#REF!</f>
        <v>#REF!</v>
      </c>
      <c r="D44" t="e">
        <f>"Direct_Borrowings_"&amp;'Form CU8'!#REF!&amp;"_"&amp;'Form CU8'!#REF!</f>
        <v>#REF!</v>
      </c>
      <c r="E44" s="20" t="e">
        <f>'Form CU8'!#REF!</f>
        <v>#REF!</v>
      </c>
      <c r="F44" s="20" t="e">
        <f>'Form CU8'!#REF!</f>
        <v>#REF!</v>
      </c>
    </row>
    <row r="45" spans="1:6" x14ac:dyDescent="0.25">
      <c r="A45">
        <f>'Form CU8'!$C$5</f>
        <v>0</v>
      </c>
      <c r="B45">
        <f>'Form CU8'!$C$6</f>
        <v>0</v>
      </c>
      <c r="C45" s="19" t="e">
        <f>'Form CU8'!#REF!</f>
        <v>#REF!</v>
      </c>
      <c r="D45" t="e">
        <f>"Direct_Borrowings_"&amp;'Form CU8'!#REF!&amp;"_"&amp;'Form CU8'!#REF!</f>
        <v>#REF!</v>
      </c>
      <c r="E45" s="20" t="e">
        <f>'Form CU8'!#REF!</f>
        <v>#REF!</v>
      </c>
      <c r="F45" s="20" t="e">
        <f>'Form CU8'!#REF!</f>
        <v>#REF!</v>
      </c>
    </row>
    <row r="46" spans="1:6" x14ac:dyDescent="0.25">
      <c r="A46">
        <f>'Form CU8'!$C$5</f>
        <v>0</v>
      </c>
      <c r="B46">
        <f>'Form CU8'!$C$6</f>
        <v>0</v>
      </c>
      <c r="C46" s="19" t="e">
        <f>'Form CU8'!#REF!</f>
        <v>#REF!</v>
      </c>
      <c r="D46" t="e">
        <f>"Direct_Borrowings_"&amp;'Form CU8'!#REF!&amp;"_"&amp;'Form CU8'!#REF!</f>
        <v>#REF!</v>
      </c>
      <c r="E46" s="20" t="e">
        <f>'Form CU8'!#REF!</f>
        <v>#REF!</v>
      </c>
      <c r="F46" s="20" t="e">
        <f>'Form CU8'!#REF!</f>
        <v>#REF!</v>
      </c>
    </row>
    <row r="47" spans="1:6" x14ac:dyDescent="0.25">
      <c r="A47">
        <f>'Form CU8'!$C$5</f>
        <v>0</v>
      </c>
      <c r="B47">
        <f>'Form CU8'!$C$6</f>
        <v>0</v>
      </c>
      <c r="C47" s="20" t="e">
        <f>'Form CU8'!#REF!</f>
        <v>#REF!</v>
      </c>
      <c r="D47" t="e">
        <f>"Direct_Placements_"&amp;'Form CU8'!#REF!&amp;"_"&amp;'Form CU8'!#REF!</f>
        <v>#REF!</v>
      </c>
      <c r="E47" s="20" t="e">
        <f>'Form CU8'!#REF!</f>
        <v>#REF!</v>
      </c>
      <c r="F47" s="20" t="e">
        <f>'Form CU8'!#REF!</f>
        <v>#REF!</v>
      </c>
    </row>
    <row r="48" spans="1:6" x14ac:dyDescent="0.25">
      <c r="A48">
        <f>'Form CU8'!$C$5</f>
        <v>0</v>
      </c>
      <c r="B48">
        <f>'Form CU8'!$C$6</f>
        <v>0</v>
      </c>
      <c r="C48" s="20" t="e">
        <f>'Form CU8'!#REF!</f>
        <v>#REF!</v>
      </c>
      <c r="D48" t="e">
        <f>"Direct_Placements_"&amp;'Form CU8'!#REF!&amp;"_"&amp;'Form CU8'!#REF!</f>
        <v>#REF!</v>
      </c>
      <c r="E48" s="20" t="e">
        <f>'Form CU8'!#REF!</f>
        <v>#REF!</v>
      </c>
      <c r="F48" s="20" t="e">
        <f>'Form CU8'!#REF!</f>
        <v>#REF!</v>
      </c>
    </row>
    <row r="49" spans="1:6" x14ac:dyDescent="0.25">
      <c r="A49">
        <f>'Form CU8'!$C$5</f>
        <v>0</v>
      </c>
      <c r="B49">
        <f>'Form CU8'!$C$6</f>
        <v>0</v>
      </c>
      <c r="C49" s="20" t="e">
        <f>'Form CU8'!#REF!</f>
        <v>#REF!</v>
      </c>
      <c r="D49" t="e">
        <f>"Direct_Placements_"&amp;'Form CU8'!#REF!&amp;"_"&amp;'Form CU8'!#REF!</f>
        <v>#REF!</v>
      </c>
      <c r="E49" s="20" t="e">
        <f>'Form CU8'!#REF!</f>
        <v>#REF!</v>
      </c>
      <c r="F49" s="20" t="e">
        <f>'Form CU8'!#REF!</f>
        <v>#REF!</v>
      </c>
    </row>
    <row r="50" spans="1:6" x14ac:dyDescent="0.25">
      <c r="A50">
        <f>'Form CU8'!$C$5</f>
        <v>0</v>
      </c>
      <c r="B50">
        <f>'Form CU8'!$C$6</f>
        <v>0</v>
      </c>
      <c r="C50" s="20" t="e">
        <f>'Form CU8'!#REF!</f>
        <v>#REF!</v>
      </c>
      <c r="D50" t="e">
        <f>"Direct_Placements_"&amp;'Form CU8'!#REF!&amp;"_"&amp;'Form CU8'!#REF!</f>
        <v>#REF!</v>
      </c>
      <c r="E50" s="20" t="e">
        <f>'Form CU8'!#REF!</f>
        <v>#REF!</v>
      </c>
      <c r="F50" s="20" t="e">
        <f>'Form CU8'!#REF!</f>
        <v>#REF!</v>
      </c>
    </row>
    <row r="51" spans="1:6" x14ac:dyDescent="0.25">
      <c r="A51">
        <f>'Form CU8'!$C$5</f>
        <v>0</v>
      </c>
      <c r="B51">
        <f>'Form CU8'!$C$6</f>
        <v>0</v>
      </c>
      <c r="C51" s="20" t="e">
        <f>'Form CU8'!#REF!</f>
        <v>#REF!</v>
      </c>
      <c r="D51" t="e">
        <f>"Direct_Placements_"&amp;'Form CU8'!#REF!&amp;"_"&amp;'Form CU8'!#REF!</f>
        <v>#REF!</v>
      </c>
      <c r="E51" s="20" t="e">
        <f>'Form CU8'!#REF!</f>
        <v>#REF!</v>
      </c>
      <c r="F51" s="20" t="e">
        <f>'Form CU8'!#REF!</f>
        <v>#REF!</v>
      </c>
    </row>
    <row r="52" spans="1:6" x14ac:dyDescent="0.25">
      <c r="A52">
        <f>'Form CU8'!$C$5</f>
        <v>0</v>
      </c>
      <c r="B52">
        <f>'Form CU8'!$C$6</f>
        <v>0</v>
      </c>
      <c r="C52" s="20" t="e">
        <f>'Form CU8'!#REF!</f>
        <v>#REF!</v>
      </c>
      <c r="D52" t="e">
        <f>"Direct_Placements_"&amp;'Form CU8'!#REF!&amp;"_"&amp;'Form CU8'!#REF!</f>
        <v>#REF!</v>
      </c>
      <c r="E52" s="20" t="e">
        <f>'Form CU8'!#REF!</f>
        <v>#REF!</v>
      </c>
      <c r="F52" s="20" t="e">
        <f>'Form CU8'!#REF!</f>
        <v>#REF!</v>
      </c>
    </row>
    <row r="53" spans="1:6" x14ac:dyDescent="0.25">
      <c r="A53">
        <f>'Form CU8'!$C$5</f>
        <v>0</v>
      </c>
      <c r="B53">
        <f>'Form CU8'!$C$6</f>
        <v>0</v>
      </c>
      <c r="C53" s="20" t="e">
        <f>'Form CU8'!#REF!</f>
        <v>#REF!</v>
      </c>
      <c r="D53" t="e">
        <f>"Direct_Placements_"&amp;'Form CU8'!#REF!&amp;"_"&amp;'Form CU8'!#REF!</f>
        <v>#REF!</v>
      </c>
      <c r="E53" s="20" t="e">
        <f>'Form CU8'!#REF!</f>
        <v>#REF!</v>
      </c>
      <c r="F53" s="20" t="e">
        <f>'Form CU8'!#REF!</f>
        <v>#REF!</v>
      </c>
    </row>
    <row r="54" spans="1:6" x14ac:dyDescent="0.25">
      <c r="A54">
        <f>'Form CU8'!$C$5</f>
        <v>0</v>
      </c>
      <c r="B54">
        <f>'Form CU8'!$C$6</f>
        <v>0</v>
      </c>
      <c r="C54" s="20" t="e">
        <f>'Form CU8'!#REF!</f>
        <v>#REF!</v>
      </c>
      <c r="D54" t="e">
        <f>"Direct_Placements_"&amp;'Form CU8'!#REF!&amp;"_"&amp;'Form CU8'!#REF!</f>
        <v>#REF!</v>
      </c>
      <c r="E54" s="20" t="e">
        <f>'Form CU8'!#REF!</f>
        <v>#REF!</v>
      </c>
      <c r="F54" s="20" t="e">
        <f>'Form CU8'!#REF!</f>
        <v>#REF!</v>
      </c>
    </row>
    <row r="55" spans="1:6" x14ac:dyDescent="0.25">
      <c r="A55">
        <f>'Form CU8'!$C$5</f>
        <v>0</v>
      </c>
      <c r="B55">
        <f>'Form CU8'!$C$6</f>
        <v>0</v>
      </c>
      <c r="C55" s="20" t="e">
        <f>'Form CU8'!#REF!</f>
        <v>#REF!</v>
      </c>
      <c r="D55" t="e">
        <f>"Direct_Placements_"&amp;'Form CU8'!#REF!&amp;"_"&amp;'Form CU8'!#REF!</f>
        <v>#REF!</v>
      </c>
      <c r="E55" s="20" t="e">
        <f>'Form CU8'!#REF!</f>
        <v>#REF!</v>
      </c>
      <c r="F55" s="20" t="e">
        <f>'Form CU8'!#REF!</f>
        <v>#REF!</v>
      </c>
    </row>
    <row r="56" spans="1:6" x14ac:dyDescent="0.25">
      <c r="A56">
        <f>'Form CU8'!$C$5</f>
        <v>0</v>
      </c>
      <c r="B56">
        <f>'Form CU8'!$C$6</f>
        <v>0</v>
      </c>
      <c r="C56" s="20" t="e">
        <f>'Form CU8'!#REF!</f>
        <v>#REF!</v>
      </c>
      <c r="D56" t="e">
        <f>"Direct_Placements_"&amp;'Form CU8'!#REF!&amp;"_"&amp;'Form CU8'!#REF!</f>
        <v>#REF!</v>
      </c>
      <c r="E56" s="20" t="e">
        <f>'Form CU8'!#REF!</f>
        <v>#REF!</v>
      </c>
      <c r="F56" s="20" t="e">
        <f>'Form CU8'!#REF!</f>
        <v>#REF!</v>
      </c>
    </row>
    <row r="57" spans="1:6" x14ac:dyDescent="0.25">
      <c r="A57">
        <f>'Form CU8'!$C$5</f>
        <v>0</v>
      </c>
      <c r="B57">
        <f>'Form CU8'!$C$6</f>
        <v>0</v>
      </c>
      <c r="C57" s="20" t="e">
        <f>'Form CU8'!#REF!</f>
        <v>#REF!</v>
      </c>
      <c r="D57" t="e">
        <f>"Direct_Placements_"&amp;'Form CU8'!#REF!&amp;"_"&amp;'Form CU8'!#REF!</f>
        <v>#REF!</v>
      </c>
      <c r="E57" s="20" t="e">
        <f>'Form CU8'!#REF!</f>
        <v>#REF!</v>
      </c>
      <c r="F57" s="20" t="e">
        <f>'Form CU8'!#REF!</f>
        <v>#REF!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7"/>
  <sheetViews>
    <sheetView workbookViewId="0">
      <selection activeCell="G7" sqref="G7"/>
    </sheetView>
  </sheetViews>
  <sheetFormatPr defaultRowHeight="15" x14ac:dyDescent="0.25"/>
  <cols>
    <col min="1" max="1" width="9.7109375" bestFit="1" customWidth="1"/>
    <col min="2" max="2" width="13.85546875" bestFit="1" customWidth="1"/>
    <col min="3" max="3" width="18" bestFit="1" customWidth="1"/>
    <col min="4" max="4" width="22.140625" bestFit="1" customWidth="1"/>
    <col min="5" max="5" width="33.28515625" bestFit="1" customWidth="1"/>
    <col min="6" max="6" width="26.42578125" bestFit="1" customWidth="1"/>
    <col min="7" max="7" width="18" bestFit="1" customWidth="1"/>
    <col min="8" max="8" width="22.140625" bestFit="1" customWidth="1"/>
    <col min="9" max="9" width="33.28515625" bestFit="1" customWidth="1"/>
    <col min="10" max="10" width="26.42578125" bestFit="1" customWidth="1"/>
  </cols>
  <sheetData>
    <row r="1" spans="1:10" x14ac:dyDescent="0.25">
      <c r="A1" t="s">
        <v>42</v>
      </c>
      <c r="B1" t="s">
        <v>40</v>
      </c>
      <c r="C1" t="s">
        <v>48</v>
      </c>
      <c r="D1" t="s">
        <v>49</v>
      </c>
      <c r="E1" s="22" t="s">
        <v>16</v>
      </c>
      <c r="F1" t="s">
        <v>50</v>
      </c>
      <c r="G1" t="s">
        <v>51</v>
      </c>
    </row>
    <row r="2" spans="1:10" x14ac:dyDescent="0.25">
      <c r="A2">
        <f>'Form CU8'!C5</f>
        <v>0</v>
      </c>
      <c r="B2" s="23">
        <f>'Form CU8'!C6</f>
        <v>0</v>
      </c>
      <c r="C2" t="s">
        <v>43</v>
      </c>
      <c r="D2" t="s">
        <v>52</v>
      </c>
      <c r="E2" s="22">
        <f>'Form CU8'!C44/100</f>
        <v>0</v>
      </c>
      <c r="F2" s="21">
        <f>E2*'Form CU8'!$C$43</f>
        <v>0</v>
      </c>
      <c r="G2" t="str">
        <f>IF(OR(AND('Form CU8'!$C$43&lt;&gt;0,$E$2+$E$3+$E$4=1),'Form CU8'!$C$43=0),"Complete","Incomplete")</f>
        <v>Complete</v>
      </c>
      <c r="J2" s="21"/>
    </row>
    <row r="3" spans="1:10" x14ac:dyDescent="0.25">
      <c r="A3">
        <f>'Form CU8'!C5</f>
        <v>0</v>
      </c>
      <c r="B3" s="23">
        <f>'Form CU8'!C6</f>
        <v>0</v>
      </c>
      <c r="C3" t="s">
        <v>43</v>
      </c>
      <c r="D3" t="s">
        <v>53</v>
      </c>
      <c r="E3" s="22">
        <f>'Form CU8'!C45/100</f>
        <v>0</v>
      </c>
      <c r="F3" s="21">
        <f>E3*'Form CU8'!$C$43</f>
        <v>0</v>
      </c>
      <c r="G3" t="str">
        <f>IF(OR(AND('Form CU8'!$C$43&lt;&gt;0,$E$2+$E$3+$E$4=1),'Form CU8'!$C$43=0),"Complete","Incomplete")</f>
        <v>Complete</v>
      </c>
    </row>
    <row r="4" spans="1:10" x14ac:dyDescent="0.25">
      <c r="A4">
        <f>'Form CU8'!C5</f>
        <v>0</v>
      </c>
      <c r="B4" s="23">
        <f>'Form CU8'!C6</f>
        <v>0</v>
      </c>
      <c r="C4" t="s">
        <v>43</v>
      </c>
      <c r="D4" t="s">
        <v>54</v>
      </c>
      <c r="E4" s="22">
        <f>'Form CU8'!C46/100</f>
        <v>0</v>
      </c>
      <c r="F4" s="21">
        <f>E4*'Form CU8'!$C$43</f>
        <v>0</v>
      </c>
      <c r="G4" t="str">
        <f>IF(OR(AND('Form CU8'!$C$43&lt;&gt;0,$E$2+$E$3+$E$4=1),'Form CU8'!$C$43=0),"Complete","Incomplete")</f>
        <v>Complete</v>
      </c>
    </row>
    <row r="5" spans="1:10" x14ac:dyDescent="0.25">
      <c r="A5">
        <f>'Form CU8'!C5</f>
        <v>0</v>
      </c>
      <c r="B5" s="23">
        <f>'Form CU8'!C6</f>
        <v>0</v>
      </c>
      <c r="C5" t="s">
        <v>44</v>
      </c>
      <c r="D5" t="s">
        <v>52</v>
      </c>
      <c r="E5" s="22" t="e">
        <f>'Form CU8'!#REF!/100</f>
        <v>#REF!</v>
      </c>
      <c r="F5" s="21" t="e">
        <f>E5*'Form CU8'!#REF!</f>
        <v>#REF!</v>
      </c>
      <c r="G5" t="e">
        <f>IF(OR(AND('Form CU8'!#REF!&lt;&gt;0,$E$5+$E$6+$E$7=1),'Form CU8'!#REF!=0),"Complete","Incomplete")</f>
        <v>#REF!</v>
      </c>
    </row>
    <row r="6" spans="1:10" x14ac:dyDescent="0.25">
      <c r="A6">
        <f>'Form CU8'!C5</f>
        <v>0</v>
      </c>
      <c r="B6" s="23">
        <f>'Form CU8'!C6</f>
        <v>0</v>
      </c>
      <c r="C6" t="s">
        <v>44</v>
      </c>
      <c r="D6" t="s">
        <v>53</v>
      </c>
      <c r="E6" s="22" t="e">
        <f>'Form CU8'!#REF!/100</f>
        <v>#REF!</v>
      </c>
      <c r="F6" s="21" t="e">
        <f>E6*'Form CU8'!#REF!</f>
        <v>#REF!</v>
      </c>
      <c r="G6" t="e">
        <f>IF(OR(AND('Form CU8'!#REF!&lt;&gt;0,$E$5+$E$6+$E$7=1),'Form CU8'!#REF!=0),"Complete","Incomplete")</f>
        <v>#REF!</v>
      </c>
    </row>
    <row r="7" spans="1:10" x14ac:dyDescent="0.25">
      <c r="A7">
        <f>'Form CU8'!C5</f>
        <v>0</v>
      </c>
      <c r="B7" s="23">
        <f>'Form CU8'!C6</f>
        <v>0</v>
      </c>
      <c r="C7" t="s">
        <v>44</v>
      </c>
      <c r="D7" t="s">
        <v>54</v>
      </c>
      <c r="E7" s="22" t="e">
        <f>'Form CU8'!#REF!/100</f>
        <v>#REF!</v>
      </c>
      <c r="F7" s="21" t="e">
        <f>E7*'Form CU8'!#REF!</f>
        <v>#REF!</v>
      </c>
      <c r="G7" t="e">
        <f>IF(OR(AND('Form CU8'!#REF!&lt;&gt;0,$E$5+$E$6+$E$7=1),'Form CU8'!#REF!=0),"Complete","Incomplete")</f>
        <v>#REF!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activeCell="C3" sqref="C3"/>
    </sheetView>
  </sheetViews>
  <sheetFormatPr defaultRowHeight="15" x14ac:dyDescent="0.25"/>
  <cols>
    <col min="1" max="3" width="22" customWidth="1"/>
  </cols>
  <sheetData>
    <row r="1" spans="1:3" x14ac:dyDescent="0.25">
      <c r="A1" t="s">
        <v>42</v>
      </c>
      <c r="B1" t="s">
        <v>40</v>
      </c>
      <c r="C1" t="s">
        <v>46</v>
      </c>
    </row>
    <row r="2" spans="1:3" x14ac:dyDescent="0.25">
      <c r="A2">
        <f>'Form CU8'!C5</f>
        <v>0</v>
      </c>
      <c r="B2">
        <f>'Form CU8'!C6</f>
        <v>0</v>
      </c>
      <c r="C2" t="str">
        <f>INDEX('Form CU8'!A4:I4,1,COLUMN()-MOD(COLUMN()-1,9))</f>
        <v>June 30, 2022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Form CU8</vt:lpstr>
      <vt:lpstr>Masterfile_Layout</vt:lpstr>
      <vt:lpstr>Percent_Data</vt:lpstr>
      <vt:lpstr>Version</vt:lpstr>
      <vt:lpstr>'Form CU8'!Print_Area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Passett, Richard</dc:creator>
  <cp:lastModifiedBy>Barksdale, Pamela J</cp:lastModifiedBy>
  <cp:lastPrinted>2022-06-28T13:44:44Z</cp:lastPrinted>
  <dcterms:created xsi:type="dcterms:W3CDTF">2019-01-30T14:26:45Z</dcterms:created>
  <dcterms:modified xsi:type="dcterms:W3CDTF">2022-07-08T13:42:56Z</dcterms:modified>
</cp:coreProperties>
</file>