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noltonn\Desktop\WEBSITE\"/>
    </mc:Choice>
  </mc:AlternateContent>
  <xr:revisionPtr revIDLastSave="0" documentId="8_{D64E35DB-FF91-4E93-9BD3-9D428D66329B}" xr6:coauthVersionLast="45" xr6:coauthVersionMax="45" xr10:uidLastSave="{00000000-0000-0000-0000-000000000000}"/>
  <bookViews>
    <workbookView xWindow="5115" yWindow="420" windowWidth="15375" windowHeight="7875" activeTab="2" xr2:uid="{00000000-000D-0000-FFFF-FFFF00000000}"/>
  </bookViews>
  <sheets>
    <sheet name="INSTRUCTIONS" sheetId="5" r:id="rId1"/>
    <sheet name="RETROACTIVE PAYMENT SCHEDULE" sheetId="2" r:id="rId2"/>
    <sheet name="MANUAL PAYROLL REGISTER" sheetId="3" r:id="rId3"/>
  </sheets>
  <definedNames>
    <definedName name="_xlnm.Print_Titles" localSheetId="1">'RETROACTIVE PAYMENT SCHEDULE'!$2:$7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2" l="1"/>
  <c r="L31" i="2" l="1"/>
  <c r="F31" i="2"/>
  <c r="O31" i="2" s="1"/>
  <c r="L30" i="2"/>
  <c r="F30" i="2"/>
  <c r="N30" i="2" s="1"/>
  <c r="L29" i="2"/>
  <c r="F29" i="2"/>
  <c r="I29" i="2" s="1"/>
  <c r="K29" i="2" s="1"/>
  <c r="L28" i="2"/>
  <c r="F28" i="2"/>
  <c r="O28" i="2" s="1"/>
  <c r="L27" i="2"/>
  <c r="F27" i="2"/>
  <c r="O27" i="2" s="1"/>
  <c r="L26" i="2"/>
  <c r="F26" i="2"/>
  <c r="N26" i="2" s="1"/>
  <c r="L25" i="2"/>
  <c r="F25" i="2"/>
  <c r="I25" i="2" s="1"/>
  <c r="K25" i="2" s="1"/>
  <c r="L24" i="2"/>
  <c r="F24" i="2"/>
  <c r="O24" i="2" s="1"/>
  <c r="L23" i="2"/>
  <c r="F23" i="2"/>
  <c r="O23" i="2" s="1"/>
  <c r="L22" i="2"/>
  <c r="F22" i="2"/>
  <c r="N22" i="2" s="1"/>
  <c r="L21" i="2"/>
  <c r="F21" i="2"/>
  <c r="I21" i="2" s="1"/>
  <c r="K21" i="2" s="1"/>
  <c r="L20" i="2"/>
  <c r="F20" i="2"/>
  <c r="O20" i="2" s="1"/>
  <c r="L19" i="2"/>
  <c r="F19" i="2"/>
  <c r="O19" i="2" s="1"/>
  <c r="L18" i="2"/>
  <c r="F18" i="2"/>
  <c r="N18" i="2" s="1"/>
  <c r="L17" i="2"/>
  <c r="F17" i="2"/>
  <c r="I17" i="2" s="1"/>
  <c r="K17" i="2" s="1"/>
  <c r="L16" i="2"/>
  <c r="L15" i="2"/>
  <c r="L14" i="2"/>
  <c r="L13" i="2"/>
  <c r="L12" i="2"/>
  <c r="L11" i="2"/>
  <c r="L10" i="2"/>
  <c r="L9" i="2"/>
  <c r="L8" i="2"/>
  <c r="F16" i="2"/>
  <c r="O16" i="2" s="1"/>
  <c r="F15" i="2"/>
  <c r="N15" i="2" s="1"/>
  <c r="F14" i="2"/>
  <c r="N14" i="2" s="1"/>
  <c r="F13" i="2"/>
  <c r="O13" i="2" s="1"/>
  <c r="O10" i="2"/>
  <c r="F9" i="2"/>
  <c r="F8" i="2"/>
  <c r="N8" i="2" s="1"/>
  <c r="F11" i="2"/>
  <c r="O11" i="2" s="1"/>
  <c r="F12" i="2"/>
  <c r="I12" i="2" s="1"/>
  <c r="K12" i="2" s="1"/>
  <c r="J33" i="2"/>
  <c r="H33" i="2"/>
  <c r="G33" i="2"/>
  <c r="E33" i="2"/>
  <c r="D33" i="2"/>
  <c r="C33" i="2"/>
  <c r="M12" i="2" l="1"/>
  <c r="M17" i="2"/>
  <c r="M21" i="2"/>
  <c r="M25" i="2"/>
  <c r="M29" i="2"/>
  <c r="O9" i="2"/>
  <c r="N9" i="2"/>
  <c r="N17" i="2"/>
  <c r="O18" i="2"/>
  <c r="N21" i="2"/>
  <c r="O22" i="2"/>
  <c r="N25" i="2"/>
  <c r="O26" i="2"/>
  <c r="N29" i="2"/>
  <c r="O30" i="2"/>
  <c r="O17" i="2"/>
  <c r="O21" i="2"/>
  <c r="O25" i="2"/>
  <c r="O29" i="2"/>
  <c r="I20" i="2"/>
  <c r="K20" i="2" s="1"/>
  <c r="M20" i="2" s="1"/>
  <c r="N20" i="2"/>
  <c r="I24" i="2"/>
  <c r="K24" i="2" s="1"/>
  <c r="M24" i="2" s="1"/>
  <c r="N24" i="2"/>
  <c r="I28" i="2"/>
  <c r="K28" i="2" s="1"/>
  <c r="M28" i="2" s="1"/>
  <c r="N28" i="2"/>
  <c r="I19" i="2"/>
  <c r="K19" i="2" s="1"/>
  <c r="M19" i="2" s="1"/>
  <c r="N19" i="2"/>
  <c r="I23" i="2"/>
  <c r="K23" i="2" s="1"/>
  <c r="M23" i="2" s="1"/>
  <c r="N23" i="2"/>
  <c r="I27" i="2"/>
  <c r="K27" i="2" s="1"/>
  <c r="M27" i="2" s="1"/>
  <c r="N27" i="2"/>
  <c r="I31" i="2"/>
  <c r="K31" i="2" s="1"/>
  <c r="M31" i="2" s="1"/>
  <c r="N31" i="2"/>
  <c r="I18" i="2"/>
  <c r="K18" i="2" s="1"/>
  <c r="M18" i="2" s="1"/>
  <c r="I22" i="2"/>
  <c r="K22" i="2" s="1"/>
  <c r="M22" i="2" s="1"/>
  <c r="I26" i="2"/>
  <c r="K26" i="2" s="1"/>
  <c r="M26" i="2" s="1"/>
  <c r="I30" i="2"/>
  <c r="K30" i="2" s="1"/>
  <c r="M30" i="2" s="1"/>
  <c r="O14" i="2"/>
  <c r="I14" i="2"/>
  <c r="K14" i="2" s="1"/>
  <c r="M14" i="2" s="1"/>
  <c r="O15" i="2"/>
  <c r="I15" i="2"/>
  <c r="K15" i="2" s="1"/>
  <c r="M15" i="2" s="1"/>
  <c r="N13" i="2"/>
  <c r="I13" i="2"/>
  <c r="K13" i="2" s="1"/>
  <c r="M13" i="2" s="1"/>
  <c r="I16" i="2"/>
  <c r="K16" i="2" s="1"/>
  <c r="M16" i="2" s="1"/>
  <c r="N16" i="2"/>
  <c r="I8" i="2"/>
  <c r="K8" i="2" s="1"/>
  <c r="M8" i="2" s="1"/>
  <c r="N12" i="2"/>
  <c r="N10" i="2"/>
  <c r="I10" i="2"/>
  <c r="K10" i="2" s="1"/>
  <c r="M10" i="2" s="1"/>
  <c r="I9" i="2"/>
  <c r="K9" i="2" s="1"/>
  <c r="M9" i="2" s="1"/>
  <c r="N11" i="2"/>
  <c r="I11" i="2"/>
  <c r="K11" i="2" s="1"/>
  <c r="M11" i="2" s="1"/>
  <c r="F33" i="2"/>
  <c r="O12" i="2"/>
  <c r="O8" i="2"/>
  <c r="N33" i="2" l="1"/>
  <c r="J20" i="3" s="1"/>
  <c r="K33" i="2"/>
  <c r="J26" i="3" s="1"/>
  <c r="M33" i="2"/>
  <c r="O33" i="2"/>
  <c r="J30" i="3" s="1"/>
  <c r="I33" i="2"/>
  <c r="J29" i="3" l="1"/>
  <c r="J28" i="3"/>
  <c r="J27" i="3"/>
  <c r="J19" i="3"/>
  <c r="J18" i="3"/>
  <c r="J36" i="3" l="1"/>
  <c r="J17" i="3"/>
</calcChain>
</file>

<file path=xl/sharedStrings.xml><?xml version="1.0" encoding="utf-8"?>
<sst xmlns="http://schemas.openxmlformats.org/spreadsheetml/2006/main" count="121" uniqueCount="111">
  <si>
    <t>GROSS SALARY</t>
  </si>
  <si>
    <t>SALARY INTEREST</t>
  </si>
  <si>
    <t>TOTAL</t>
  </si>
  <si>
    <t>ANNUAL LEAVE BUY BACK</t>
  </si>
  <si>
    <t>RETIREMENT GROSS</t>
  </si>
  <si>
    <t>SICK LEAVE BUY BACK</t>
  </si>
  <si>
    <t>SOCIAL SECURITY AND MEDICARE GROSS</t>
  </si>
  <si>
    <t>GROSS FOR PAYMENT, WITHHOLDING TAX AND INTEREST</t>
  </si>
  <si>
    <t>EMPLOYEE NAME:</t>
  </si>
  <si>
    <t>PAYMENT WARRANT DATE:</t>
  </si>
  <si>
    <t>NUMBER OF DAYS PAYABLE</t>
  </si>
  <si>
    <t>EMPLOYER RETIREMENT</t>
  </si>
  <si>
    <t>MANUAL PAYROLL REGISTER</t>
  </si>
  <si>
    <t>NAME OF DEPARTMENT</t>
  </si>
  <si>
    <t>DATE</t>
  </si>
  <si>
    <t>FLAIR ACCOUNT CODE</t>
  </si>
  <si>
    <t>FLAIR ORG CODE</t>
  </si>
  <si>
    <t>OBJECT CODE</t>
  </si>
  <si>
    <t>PAY CYCLE</t>
  </si>
  <si>
    <t>PAY PLAN</t>
  </si>
  <si>
    <t>INTRA-DEPARTMENT</t>
  </si>
  <si>
    <t>LAST NAME</t>
  </si>
  <si>
    <t>FIRST NAME</t>
  </si>
  <si>
    <t>M.I.</t>
  </si>
  <si>
    <t>ITEM</t>
  </si>
  <si>
    <t>GROSS SALARY CHARGE</t>
  </si>
  <si>
    <t>E</t>
  </si>
  <si>
    <t>SOCIAL SECURITY</t>
  </si>
  <si>
    <t>M</t>
  </si>
  <si>
    <t>MEDICARE</t>
  </si>
  <si>
    <t>P</t>
  </si>
  <si>
    <t>RETIREMENT</t>
  </si>
  <si>
    <t>L</t>
  </si>
  <si>
    <t>O</t>
  </si>
  <si>
    <t>WITHHOLDING</t>
  </si>
  <si>
    <t>NET PAY</t>
  </si>
  <si>
    <t>PREPARED BY</t>
  </si>
  <si>
    <t>TELEPHONE NUMBER</t>
  </si>
  <si>
    <t>AUTHORIZED SIGNATURE</t>
  </si>
  <si>
    <t>PAYMENT</t>
  </si>
  <si>
    <t>RETROACTIVE PAYMENT SCHEDULE</t>
  </si>
  <si>
    <t xml:space="preserve">Field </t>
  </si>
  <si>
    <t>Description</t>
  </si>
  <si>
    <t>C3</t>
  </si>
  <si>
    <t>A</t>
  </si>
  <si>
    <t>BEGINNING AND ENDING DATES OF PAY PERIOD OWED</t>
  </si>
  <si>
    <t>Gross Salary</t>
  </si>
  <si>
    <t>This should be the amount the employee should have been paid.</t>
  </si>
  <si>
    <t>Annual Leave Buyback</t>
  </si>
  <si>
    <t>Sick Leave Buy Back</t>
  </si>
  <si>
    <t>Only pertains to back pay awards/agreements; employee must submit a written letter that includes how many hours they wish to buy back.  It is the employees choice to buy back or not</t>
  </si>
  <si>
    <t>Cell No or Row</t>
  </si>
  <si>
    <t>C</t>
  </si>
  <si>
    <t>D</t>
  </si>
  <si>
    <t>G</t>
  </si>
  <si>
    <t>H</t>
  </si>
  <si>
    <t>Non State of Florida Interim Earnings</t>
  </si>
  <si>
    <t>J</t>
  </si>
  <si>
    <t>I</t>
  </si>
  <si>
    <t>Retirement Gross</t>
  </si>
  <si>
    <t xml:space="preserve">This amount is calculated from the amounts in C-E.  The formulas in the gray areas should not be changed.  </t>
  </si>
  <si>
    <t>F</t>
  </si>
  <si>
    <t>Social Security and Medicare Gross</t>
  </si>
  <si>
    <t xml:space="preserve">The total gross is used to calculate Social Security and Medicare taxes.  There should never be any negative amounts in this field. </t>
  </si>
  <si>
    <t>K</t>
  </si>
  <si>
    <t>Gross for Payment/Withholding Taxes/Interest</t>
  </si>
  <si>
    <t>N</t>
  </si>
  <si>
    <t>Number of Days Payable</t>
  </si>
  <si>
    <t>Salary Interest</t>
  </si>
  <si>
    <t>Employer Retirement</t>
  </si>
  <si>
    <t>*Please do not type in the gray areas as there are formulas provided.</t>
  </si>
  <si>
    <t>*All other fields are to be information filled in by the agency.</t>
  </si>
  <si>
    <t>EMPLOYEE RETIREMENT</t>
  </si>
  <si>
    <t>Employer Retirement Percentage</t>
  </si>
  <si>
    <t>Employee Retirement Percentage</t>
  </si>
  <si>
    <t xml:space="preserve">Employee Retirement </t>
  </si>
  <si>
    <t>Q</t>
  </si>
  <si>
    <t>This amount is calculated once the retirement amounts owed and retirement percentages are entered.  Do not use the percent sign.</t>
  </si>
  <si>
    <t>This amount is calculated once the retirement amounts owed and retirement percentages are entered. Do not use the percent sign.</t>
  </si>
  <si>
    <t xml:space="preserve">GROSS SALARY </t>
  </si>
  <si>
    <t>EMPLOYEE   PORTION</t>
  </si>
  <si>
    <t>EMPLOYER  PORTION</t>
  </si>
  <si>
    <t>The Retirement Code is the driving force for this percentage and the percentages can be found in the Payroll Preparation Manual.  The current rate can be found in Vol IV Sect 3 and the historical rates can be found in Vol IV Sect 11.  The Warrant Date is the deciding factor of what the rate is for the pay period.  The percent sign should not be used.</t>
  </si>
  <si>
    <t>REEMPLOYMENT ASSISTANCE BENEFITS RECEIVED</t>
  </si>
  <si>
    <t>ORIGINAL WARRANT DATE</t>
  </si>
  <si>
    <t>STATE OF FLORIDA INTERIM EARNINGS</t>
  </si>
  <si>
    <t>NON-STATE OF FLORIDA INTERIM EARNINGS</t>
  </si>
  <si>
    <t>EMPLOYER RETIREMENT PERCENTAGE</t>
  </si>
  <si>
    <t>EMPLOYEE RETIREMENT PERCENTAGE</t>
  </si>
  <si>
    <t xml:space="preserve">The number of days between the Warrant Date and the Payment Warrant date.  Is a part of interest calculation and only used in certain back pay cases and bosp will be responsible for the calculation of this. This row is hidden </t>
  </si>
  <si>
    <t>Interest due to the employee per Order/Agreement/Award.  BOSP will be responsible for this calculation. This row is hidden</t>
  </si>
  <si>
    <t>B</t>
  </si>
  <si>
    <t>Original Warrant Date</t>
  </si>
  <si>
    <t xml:space="preserve">Beginning and Ending Dates of the Pay Period Owed </t>
  </si>
  <si>
    <t xml:space="preserve">BOSP will add this date when the payment is processed. </t>
  </si>
  <si>
    <t>C4</t>
  </si>
  <si>
    <t>Pay periods for the original warrant date</t>
  </si>
  <si>
    <t>Reemployment Assistance Benefits Received</t>
  </si>
  <si>
    <t xml:space="preserve">RETIREMENT CODE: </t>
  </si>
  <si>
    <t>State of Florida Interim Earnings</t>
  </si>
  <si>
    <t>Only pertains to back pay awards/agreements; these are wages earned out of the State of Florida.</t>
  </si>
  <si>
    <t>This is the amount the employee was paid in the specific payperiod, if employed outside of a State of Florida position.</t>
  </si>
  <si>
    <t>Only pertains to back-pay awards/agreements; employee must submit a written letter that includes how many hours they wish to buy back.  It is the employees choice to buy back or not</t>
  </si>
  <si>
    <t xml:space="preserve">This is the GROSS amount of Unemployment received in the back-pay period. The gross amount of unemployment the employee received during the back-pay period listed in the settlement can be obtained from the Dept. of Economic Opportunity (DEO).  This amount must be submitted on the DFS-A3-1908, Interim Earnings/Reemployment Assistance Form .  </t>
  </si>
  <si>
    <t>Employee's full name or the claimants full name</t>
  </si>
  <si>
    <t>The date the warrant should have been paid, from the Agency Payroll Calendar.</t>
  </si>
  <si>
    <t>RET CODE</t>
  </si>
  <si>
    <t>EMPLOYEE ID</t>
  </si>
  <si>
    <t xml:space="preserve">Use the Employee ID# listed on the employee's W4-If no W4 in FLAIR-PYRL use 9 Digit SSN &amp; Password protect the document prior to emailing. </t>
  </si>
  <si>
    <t>This amount is what is due to the employee after all other amounts are offset, (if applicable).  This amount is also used to calculate the withholding taxes and interest (if applicable).  The total of this column is also the Gross Salary for the Manual Payroll Register.</t>
  </si>
  <si>
    <t>DFS-A3-1906 (Rev. 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</si>
</sst>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00"/>
    <numFmt numFmtId="165" formatCode="mm/dd/yy"/>
    <numFmt numFmtId="166" formatCode="#,##0.000_);\(#,##0.000\)"/>
    <numFmt numFmtId="167" formatCode="0.00_);[Red]\(0.00\)"/>
  </numFmts>
  <fonts count="24" x14ac:knownFonts="1">
    <font>
      <sz val="12"/>
      <name val="Arial"/>
    </font>
    <font>
      <b/>
      <sz val="12"/>
      <name val="Arial"/>
      <family val="2"/>
    </font>
    <font>
      <i/>
      <sz val="12"/>
      <name val="Arial"/>
      <family val="2"/>
    </font>
    <font>
      <b/>
      <i/>
      <sz val="12"/>
      <name val="Arial"/>
      <family val="2"/>
    </font>
    <font>
      <sz val="12"/>
      <name val="Arial"/>
      <family val="2"/>
    </font>
    <font>
      <sz val="10"/>
      <name val="Arial"/>
      <family val="2"/>
    </font>
    <font>
      <b/>
      <sz val="10"/>
      <name val="Arial"/>
      <family val="2"/>
    </font>
    <font>
      <sz val="12"/>
      <name val="Arial"/>
      <family val="2"/>
    </font>
    <font>
      <b/>
      <i/>
      <sz val="12"/>
      <name val="Arial"/>
      <family val="2"/>
    </font>
    <font>
      <b/>
      <sz val="12"/>
      <name val="Arial"/>
      <family val="2"/>
    </font>
    <font>
      <b/>
      <sz val="10"/>
      <name val="Arial"/>
      <family val="2"/>
    </font>
    <font>
      <sz val="9"/>
      <name val="Times New Roman"/>
      <family val="1"/>
    </font>
    <font>
      <b/>
      <sz val="12"/>
      <name val="Times New Roman"/>
      <family val="1"/>
    </font>
    <font>
      <sz val="12"/>
      <name val="Times New Roman"/>
      <family val="1"/>
    </font>
    <font>
      <sz val="10"/>
      <name val="Times New Roman"/>
      <family val="1"/>
    </font>
    <font>
      <sz val="8"/>
      <name val="Times New Roman"/>
      <family val="1"/>
    </font>
    <font>
      <b/>
      <sz val="10"/>
      <name val="Times New Roman"/>
      <family val="1"/>
    </font>
    <font>
      <sz val="8"/>
      <name val="Arial"/>
      <family val="2"/>
    </font>
    <font>
      <vertAlign val="superscript"/>
      <sz val="12"/>
      <name val="Times New Roman"/>
      <family val="1"/>
    </font>
    <font>
      <b/>
      <sz val="16"/>
      <name val="Times New Roman"/>
      <family val="1"/>
    </font>
    <font>
      <sz val="16"/>
      <name val="Times New Roman"/>
      <family val="1"/>
    </font>
    <font>
      <sz val="11"/>
      <name val="Arial"/>
      <family val="2"/>
    </font>
    <font>
      <b/>
      <sz val="11"/>
      <name val="Arial"/>
      <family val="2"/>
    </font>
    <font>
      <b/>
      <i/>
      <sz val="2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75">
    <xf numFmtId="0" fontId="0" fillId="0" borderId="0" xfId="0"/>
    <xf numFmtId="14" fontId="1" fillId="0" borderId="0" xfId="0" applyNumberFormat="1" applyFont="1" applyAlignment="1" applyProtection="1">
      <alignment horizontal="left"/>
    </xf>
    <xf numFmtId="165" fontId="1" fillId="0" borderId="0" xfId="0" applyNumberFormat="1" applyFont="1" applyAlignment="1" applyProtection="1">
      <alignment horizontal="left"/>
    </xf>
    <xf numFmtId="0" fontId="0" fillId="0" borderId="0" xfId="0" applyAlignment="1">
      <alignment wrapText="1"/>
    </xf>
    <xf numFmtId="0" fontId="7" fillId="0" borderId="0" xfId="0" applyFont="1"/>
    <xf numFmtId="0" fontId="8" fillId="0" borderId="0" xfId="0" applyFont="1"/>
    <xf numFmtId="0" fontId="7" fillId="0" borderId="0" xfId="0" applyFont="1" applyAlignment="1">
      <alignment wrapText="1"/>
    </xf>
    <xf numFmtId="0" fontId="4" fillId="0" borderId="0" xfId="0" applyFont="1" applyAlignment="1">
      <alignment wrapText="1"/>
    </xf>
    <xf numFmtId="0" fontId="4" fillId="0" borderId="0" xfId="0" applyFont="1"/>
    <xf numFmtId="164" fontId="7" fillId="3" borderId="15" xfId="0" applyNumberFormat="1" applyFont="1" applyFill="1" applyBorder="1" applyProtection="1"/>
    <xf numFmtId="0" fontId="0" fillId="3" borderId="15" xfId="0" applyFill="1" applyBorder="1" applyProtection="1"/>
    <xf numFmtId="1" fontId="7" fillId="3" borderId="15" xfId="0" applyNumberFormat="1" applyFont="1" applyFill="1" applyBorder="1" applyProtection="1"/>
    <xf numFmtId="164" fontId="7" fillId="3" borderId="15" xfId="0" applyNumberFormat="1" applyFont="1" applyFill="1" applyBorder="1" applyAlignment="1" applyProtection="1">
      <alignment wrapText="1"/>
    </xf>
    <xf numFmtId="4" fontId="0" fillId="3" borderId="15" xfId="0" applyNumberFormat="1" applyFill="1" applyBorder="1" applyProtection="1"/>
    <xf numFmtId="164" fontId="21" fillId="3" borderId="15" xfId="0" applyNumberFormat="1" applyFont="1" applyFill="1" applyBorder="1" applyProtection="1"/>
    <xf numFmtId="0" fontId="0" fillId="0" borderId="0" xfId="0"/>
    <xf numFmtId="164" fontId="21" fillId="3" borderId="3" xfId="0" applyNumberFormat="1" applyFont="1" applyFill="1" applyBorder="1" applyProtection="1"/>
    <xf numFmtId="164" fontId="8" fillId="3" borderId="48" xfId="0" applyNumberFormat="1" applyFont="1" applyFill="1" applyBorder="1" applyProtection="1"/>
    <xf numFmtId="1" fontId="5" fillId="0" borderId="46" xfId="0" applyNumberFormat="1" applyFont="1" applyFill="1" applyBorder="1" applyAlignment="1" applyProtection="1">
      <alignment horizontal="centerContinuous"/>
      <protection locked="0"/>
    </xf>
    <xf numFmtId="0" fontId="0" fillId="0" borderId="0" xfId="0" applyBorder="1" applyProtection="1"/>
    <xf numFmtId="0" fontId="0" fillId="0" borderId="0" xfId="0" applyProtection="1"/>
    <xf numFmtId="0" fontId="15" fillId="0" borderId="0" xfId="0" applyFont="1" applyBorder="1" applyProtection="1"/>
    <xf numFmtId="0" fontId="15" fillId="0" borderId="0" xfId="0" applyFont="1" applyProtection="1"/>
    <xf numFmtId="0" fontId="15" fillId="3" borderId="6" xfId="0" applyFont="1" applyFill="1" applyBorder="1" applyAlignment="1" applyProtection="1"/>
    <xf numFmtId="0" fontId="15" fillId="3" borderId="4" xfId="0" applyFont="1" applyFill="1" applyBorder="1" applyAlignment="1" applyProtection="1"/>
    <xf numFmtId="0" fontId="15" fillId="3" borderId="38" xfId="0" applyFont="1" applyFill="1" applyBorder="1" applyAlignment="1" applyProtection="1"/>
    <xf numFmtId="0" fontId="15" fillId="3" borderId="10" xfId="0" applyFont="1" applyFill="1" applyBorder="1" applyAlignment="1" applyProtection="1"/>
    <xf numFmtId="0" fontId="15" fillId="3" borderId="0" xfId="0" applyFont="1" applyFill="1" applyBorder="1" applyAlignment="1" applyProtection="1"/>
    <xf numFmtId="0" fontId="15" fillId="3" borderId="36" xfId="0" applyFont="1" applyFill="1" applyBorder="1" applyAlignment="1" applyProtection="1"/>
    <xf numFmtId="0" fontId="15" fillId="3" borderId="7" xfId="0" applyFont="1" applyFill="1" applyBorder="1" applyAlignment="1" applyProtection="1"/>
    <xf numFmtId="0" fontId="15" fillId="3" borderId="8" xfId="0" applyFont="1" applyFill="1" applyBorder="1" applyAlignment="1" applyProtection="1"/>
    <xf numFmtId="0" fontId="15" fillId="3" borderId="31" xfId="0" applyFont="1" applyFill="1" applyBorder="1" applyAlignment="1" applyProtection="1"/>
    <xf numFmtId="0" fontId="4" fillId="0" borderId="0" xfId="0" applyFont="1" applyBorder="1" applyAlignment="1" applyProtection="1"/>
    <xf numFmtId="0" fontId="0" fillId="0" borderId="0" xfId="0" applyBorder="1" applyAlignment="1" applyProtection="1"/>
    <xf numFmtId="164" fontId="0" fillId="0" borderId="0" xfId="0" applyNumberFormat="1" applyAlignment="1" applyProtection="1">
      <alignment horizontal="center"/>
    </xf>
    <xf numFmtId="165" fontId="2" fillId="0" borderId="0" xfId="0" applyNumberFormat="1" applyFont="1" applyAlignment="1" applyProtection="1">
      <alignment horizontal="centerContinuous"/>
    </xf>
    <xf numFmtId="14" fontId="2" fillId="0" borderId="0" xfId="0" applyNumberFormat="1" applyFont="1" applyAlignment="1" applyProtection="1">
      <alignment horizontal="centerContinuous"/>
    </xf>
    <xf numFmtId="164" fontId="2" fillId="0" borderId="0" xfId="0" applyNumberFormat="1" applyFont="1" applyAlignment="1" applyProtection="1">
      <alignment horizontal="centerContinuous"/>
    </xf>
    <xf numFmtId="164" fontId="0" fillId="0" borderId="0" xfId="0" applyNumberFormat="1" applyProtection="1"/>
    <xf numFmtId="164" fontId="0" fillId="0" borderId="0" xfId="0" applyNumberFormat="1" applyBorder="1" applyProtection="1"/>
    <xf numFmtId="1" fontId="0" fillId="0" borderId="0" xfId="0" applyNumberFormat="1" applyProtection="1"/>
    <xf numFmtId="2" fontId="0" fillId="0" borderId="0" xfId="0" applyNumberFormat="1" applyProtection="1"/>
    <xf numFmtId="165" fontId="3" fillId="0" borderId="0" xfId="0" applyNumberFormat="1" applyFont="1" applyAlignment="1" applyProtection="1">
      <alignment horizontal="left"/>
    </xf>
    <xf numFmtId="14" fontId="0" fillId="0" borderId="0" xfId="0" applyNumberFormat="1" applyProtection="1"/>
    <xf numFmtId="164" fontId="9" fillId="0" borderId="0" xfId="0" applyNumberFormat="1" applyFont="1" applyFill="1" applyAlignment="1" applyProtection="1">
      <alignment wrapText="1"/>
    </xf>
    <xf numFmtId="0" fontId="0" fillId="0" borderId="0" xfId="0" applyAlignment="1" applyProtection="1"/>
    <xf numFmtId="0" fontId="0" fillId="0" borderId="0" xfId="0" applyFill="1" applyAlignment="1" applyProtection="1">
      <alignment wrapText="1"/>
    </xf>
    <xf numFmtId="0" fontId="0" fillId="0" borderId="0" xfId="0" applyAlignment="1" applyProtection="1">
      <alignment wrapText="1"/>
    </xf>
    <xf numFmtId="0" fontId="7" fillId="0" borderId="0" xfId="0" applyFont="1" applyAlignment="1" applyProtection="1">
      <alignment wrapText="1"/>
    </xf>
    <xf numFmtId="0" fontId="0" fillId="0" borderId="0" xfId="0" applyAlignment="1" applyProtection="1">
      <alignment horizontal="left" wrapText="1"/>
    </xf>
    <xf numFmtId="164" fontId="1" fillId="0" borderId="0" xfId="0" quotePrefix="1" applyNumberFormat="1" applyFont="1" applyAlignment="1" applyProtection="1">
      <alignment horizontal="left"/>
    </xf>
    <xf numFmtId="164" fontId="9" fillId="0" borderId="0" xfId="0" applyNumberFormat="1" applyFont="1" applyAlignment="1" applyProtection="1">
      <alignment horizontal="right"/>
    </xf>
    <xf numFmtId="164" fontId="8" fillId="0" borderId="0" xfId="0" applyNumberFormat="1" applyFont="1" applyBorder="1" applyAlignment="1" applyProtection="1">
      <alignment vertical="top"/>
    </xf>
    <xf numFmtId="165" fontId="22" fillId="3" borderId="16" xfId="0" applyNumberFormat="1" applyFont="1" applyFill="1" applyBorder="1" applyAlignment="1" applyProtection="1">
      <alignment horizontal="center" vertical="center" wrapText="1"/>
    </xf>
    <xf numFmtId="14" fontId="22" fillId="3" borderId="17" xfId="0" applyNumberFormat="1" applyFont="1" applyFill="1" applyBorder="1" applyAlignment="1" applyProtection="1">
      <alignment horizontal="center" vertical="center" wrapText="1"/>
    </xf>
    <xf numFmtId="164" fontId="22" fillId="3" borderId="17" xfId="0" applyNumberFormat="1" applyFont="1" applyFill="1" applyBorder="1" applyAlignment="1" applyProtection="1">
      <alignment horizontal="center" vertical="center" wrapText="1"/>
    </xf>
    <xf numFmtId="0" fontId="22" fillId="3" borderId="17" xfId="0" applyFont="1" applyFill="1" applyBorder="1" applyAlignment="1" applyProtection="1">
      <alignment horizontal="center" vertical="center" wrapText="1"/>
    </xf>
    <xf numFmtId="1" fontId="22" fillId="3" borderId="17" xfId="0" applyNumberFormat="1" applyFont="1" applyFill="1" applyBorder="1" applyAlignment="1" applyProtection="1">
      <alignment vertical="center" wrapText="1"/>
    </xf>
    <xf numFmtId="4" fontId="22" fillId="3" borderId="17" xfId="0" applyNumberFormat="1" applyFont="1" applyFill="1" applyBorder="1" applyAlignment="1" applyProtection="1">
      <alignment horizontal="center" vertical="center" wrapText="1"/>
    </xf>
    <xf numFmtId="2" fontId="22" fillId="3" borderId="18" xfId="0" applyNumberFormat="1" applyFont="1" applyFill="1" applyBorder="1" applyAlignment="1" applyProtection="1">
      <alignment horizontal="center" vertical="center" wrapText="1"/>
    </xf>
    <xf numFmtId="164" fontId="21" fillId="3" borderId="9" xfId="0" applyNumberFormat="1" applyFont="1" applyFill="1" applyBorder="1" applyProtection="1"/>
    <xf numFmtId="164" fontId="21" fillId="3" borderId="46" xfId="0" applyNumberFormat="1" applyFont="1" applyFill="1" applyBorder="1" applyProtection="1"/>
    <xf numFmtId="1" fontId="21" fillId="3" borderId="46" xfId="0" applyNumberFormat="1" applyFont="1" applyFill="1" applyBorder="1" applyProtection="1"/>
    <xf numFmtId="164" fontId="21" fillId="3" borderId="46" xfId="0" applyNumberFormat="1" applyFont="1" applyFill="1" applyBorder="1" applyAlignment="1" applyProtection="1">
      <alignment wrapText="1"/>
    </xf>
    <xf numFmtId="4" fontId="21" fillId="3" borderId="46" xfId="0" applyNumberFormat="1" applyFont="1" applyFill="1" applyBorder="1" applyProtection="1"/>
    <xf numFmtId="1" fontId="21" fillId="3" borderId="15" xfId="0" applyNumberFormat="1" applyFont="1" applyFill="1" applyBorder="1" applyProtection="1"/>
    <xf numFmtId="4" fontId="21" fillId="3" borderId="15" xfId="0" applyNumberFormat="1" applyFont="1" applyFill="1" applyBorder="1" applyProtection="1"/>
    <xf numFmtId="165" fontId="7" fillId="3" borderId="34" xfId="0" applyNumberFormat="1" applyFont="1" applyFill="1" applyBorder="1" applyProtection="1"/>
    <xf numFmtId="14" fontId="7" fillId="3" borderId="15" xfId="0" applyNumberFormat="1" applyFont="1" applyFill="1" applyBorder="1" applyProtection="1"/>
    <xf numFmtId="165" fontId="8" fillId="3" borderId="47" xfId="0" applyNumberFormat="1" applyFont="1" applyFill="1" applyBorder="1" applyProtection="1"/>
    <xf numFmtId="165" fontId="8" fillId="0" borderId="0" xfId="0" applyNumberFormat="1" applyFont="1" applyProtection="1"/>
    <xf numFmtId="14" fontId="8" fillId="0" borderId="0" xfId="0" applyNumberFormat="1" applyFont="1" applyProtection="1"/>
    <xf numFmtId="164" fontId="8" fillId="0" borderId="0" xfId="0" applyNumberFormat="1" applyFont="1" applyProtection="1"/>
    <xf numFmtId="164" fontId="8" fillId="0" borderId="0" xfId="0" applyNumberFormat="1" applyFont="1" applyBorder="1" applyProtection="1"/>
    <xf numFmtId="4" fontId="0" fillId="0" borderId="0" xfId="0" applyNumberFormat="1" applyProtection="1"/>
    <xf numFmtId="14" fontId="0" fillId="0" borderId="0" xfId="0" applyNumberFormat="1" applyBorder="1" applyProtection="1"/>
    <xf numFmtId="0" fontId="0" fillId="0" borderId="0" xfId="0" applyFill="1" applyBorder="1" applyProtection="1"/>
    <xf numFmtId="166" fontId="0" fillId="0" borderId="0" xfId="0" applyNumberFormat="1" applyFill="1" applyBorder="1" applyProtection="1"/>
    <xf numFmtId="164" fontId="7" fillId="0" borderId="0" xfId="0" applyNumberFormat="1" applyFont="1" applyFill="1" applyBorder="1" applyProtection="1"/>
    <xf numFmtId="166" fontId="0" fillId="0" borderId="0" xfId="0" applyNumberFormat="1" applyBorder="1" applyProtection="1"/>
    <xf numFmtId="165" fontId="5" fillId="0" borderId="0" xfId="0" quotePrefix="1" applyNumberFormat="1" applyFont="1" applyAlignment="1" applyProtection="1">
      <alignment horizontal="left"/>
    </xf>
    <xf numFmtId="14" fontId="5" fillId="0" borderId="0" xfId="0" applyNumberFormat="1" applyFont="1" applyAlignment="1" applyProtection="1">
      <alignment horizontal="right"/>
    </xf>
    <xf numFmtId="1" fontId="5" fillId="0" borderId="0" xfId="0" applyNumberFormat="1" applyFont="1" applyAlignment="1" applyProtection="1">
      <alignment horizontal="center"/>
    </xf>
    <xf numFmtId="164" fontId="5" fillId="0" borderId="0" xfId="0" applyNumberFormat="1" applyFont="1" applyProtection="1"/>
    <xf numFmtId="164" fontId="5" fillId="0" borderId="0" xfId="0" applyNumberFormat="1" applyFont="1" applyBorder="1" applyProtection="1"/>
    <xf numFmtId="165" fontId="5" fillId="0" borderId="0" xfId="0" applyNumberFormat="1" applyFont="1" applyProtection="1"/>
    <xf numFmtId="14" fontId="5" fillId="0" borderId="0" xfId="0" applyNumberFormat="1" applyFont="1" applyProtection="1"/>
    <xf numFmtId="165" fontId="1" fillId="0" borderId="0" xfId="0" quotePrefix="1" applyNumberFormat="1" applyFont="1" applyAlignment="1" applyProtection="1">
      <alignment horizontal="left"/>
    </xf>
    <xf numFmtId="14" fontId="1" fillId="0" borderId="0" xfId="0" quotePrefix="1" applyNumberFormat="1" applyFont="1" applyAlignment="1" applyProtection="1">
      <alignment horizontal="left"/>
    </xf>
    <xf numFmtId="165" fontId="6" fillId="0" borderId="0" xfId="0" quotePrefix="1" applyNumberFormat="1" applyFont="1" applyAlignment="1" applyProtection="1">
      <alignment horizontal="left"/>
    </xf>
    <xf numFmtId="14" fontId="6" fillId="0" borderId="0" xfId="0" quotePrefix="1" applyNumberFormat="1" applyFont="1" applyAlignment="1" applyProtection="1">
      <alignment horizontal="left"/>
    </xf>
    <xf numFmtId="165" fontId="10" fillId="0" borderId="0" xfId="0" applyNumberFormat="1" applyFont="1" applyProtection="1"/>
    <xf numFmtId="14" fontId="10" fillId="0" borderId="0" xfId="0" applyNumberFormat="1" applyFont="1" applyProtection="1"/>
    <xf numFmtId="165" fontId="0" fillId="0" borderId="0" xfId="0" applyNumberFormat="1" applyProtection="1"/>
    <xf numFmtId="49" fontId="1" fillId="0" borderId="0" xfId="0" applyNumberFormat="1" applyFont="1" applyAlignment="1" applyProtection="1">
      <alignment horizontal="left" vertical="top"/>
      <protection locked="0"/>
    </xf>
    <xf numFmtId="164" fontId="1" fillId="0" borderId="0" xfId="0" quotePrefix="1" applyNumberFormat="1" applyFont="1" applyAlignment="1" applyProtection="1">
      <alignment horizontal="left" vertical="top"/>
      <protection locked="0"/>
    </xf>
    <xf numFmtId="164" fontId="21" fillId="0" borderId="46" xfId="0" applyNumberFormat="1" applyFont="1" applyBorder="1" applyProtection="1">
      <protection locked="0"/>
    </xf>
    <xf numFmtId="2" fontId="21" fillId="0" borderId="46" xfId="0" applyNumberFormat="1" applyFont="1" applyBorder="1" applyProtection="1">
      <protection locked="0"/>
    </xf>
    <xf numFmtId="2" fontId="21" fillId="0" borderId="49" xfId="0" applyNumberFormat="1" applyFont="1" applyBorder="1" applyProtection="1">
      <protection locked="0"/>
    </xf>
    <xf numFmtId="2" fontId="0" fillId="0" borderId="0" xfId="0" applyNumberFormat="1" applyBorder="1" applyProtection="1">
      <protection locked="0"/>
    </xf>
    <xf numFmtId="2" fontId="0" fillId="0" borderId="36" xfId="0" applyNumberFormat="1" applyBorder="1" applyProtection="1">
      <protection locked="0"/>
    </xf>
    <xf numFmtId="2" fontId="0" fillId="0" borderId="22" xfId="0" applyNumberFormat="1" applyBorder="1" applyProtection="1">
      <protection locked="0"/>
    </xf>
    <xf numFmtId="2" fontId="0" fillId="0" borderId="23" xfId="0" applyNumberFormat="1" applyBorder="1" applyProtection="1">
      <protection locked="0"/>
    </xf>
    <xf numFmtId="14" fontId="4" fillId="0" borderId="0" xfId="0" applyNumberFormat="1" applyFont="1" applyFill="1" applyBorder="1" applyAlignment="1" applyProtection="1">
      <alignment horizontal="left" vertical="center" wrapText="1"/>
    </xf>
    <xf numFmtId="165" fontId="1" fillId="0" borderId="0" xfId="0" applyNumberFormat="1" applyFont="1" applyAlignment="1" applyProtection="1">
      <alignment vertical="center"/>
    </xf>
    <xf numFmtId="0" fontId="1" fillId="0" borderId="0" xfId="0" applyFont="1"/>
    <xf numFmtId="165" fontId="4" fillId="0" borderId="0" xfId="0" applyNumberFormat="1" applyFont="1" applyAlignment="1" applyProtection="1">
      <alignment vertical="center"/>
    </xf>
    <xf numFmtId="165" fontId="21" fillId="0" borderId="41" xfId="0" applyNumberFormat="1" applyFont="1" applyFill="1" applyBorder="1" applyProtection="1">
      <protection locked="0"/>
    </xf>
    <xf numFmtId="164" fontId="21" fillId="0" borderId="46" xfId="0" applyNumberFormat="1" applyFont="1" applyFill="1" applyBorder="1" applyProtection="1">
      <protection locked="0"/>
    </xf>
    <xf numFmtId="0" fontId="4" fillId="0" borderId="0" xfId="0" applyFont="1" applyAlignment="1">
      <alignment horizontal="left" vertical="top"/>
    </xf>
    <xf numFmtId="165" fontId="1" fillId="0" borderId="0" xfId="0" applyNumberFormat="1" applyFont="1" applyAlignment="1" applyProtection="1">
      <alignment horizontal="right" vertical="center"/>
    </xf>
    <xf numFmtId="165" fontId="23" fillId="0" borderId="0" xfId="0" applyNumberFormat="1" applyFont="1" applyAlignment="1" applyProtection="1">
      <alignment horizontal="center" vertical="center"/>
    </xf>
    <xf numFmtId="14" fontId="1" fillId="0" borderId="0" xfId="0" applyNumberFormat="1" applyFont="1" applyAlignment="1" applyProtection="1">
      <alignment horizontal="left"/>
      <protection locked="0"/>
    </xf>
    <xf numFmtId="165" fontId="0" fillId="0" borderId="0" xfId="0" applyNumberFormat="1" applyAlignment="1" applyProtection="1">
      <alignment horizontal="center"/>
    </xf>
    <xf numFmtId="0" fontId="1" fillId="0" borderId="0" xfId="0" applyNumberFormat="1" applyFont="1" applyAlignment="1" applyProtection="1">
      <alignment horizontal="left" vertical="top"/>
      <protection locked="0"/>
    </xf>
    <xf numFmtId="49" fontId="13" fillId="0" borderId="15" xfId="0" applyNumberFormat="1" applyFont="1" applyBorder="1" applyAlignment="1" applyProtection="1">
      <alignment horizontal="center"/>
      <protection locked="0"/>
    </xf>
    <xf numFmtId="49" fontId="13" fillId="0" borderId="35" xfId="0" applyNumberFormat="1" applyFont="1" applyBorder="1" applyAlignment="1" applyProtection="1">
      <alignment horizontal="center"/>
      <protection locked="0"/>
    </xf>
    <xf numFmtId="0" fontId="11" fillId="0" borderId="19" xfId="0" applyFont="1" applyBorder="1" applyAlignment="1" applyProtection="1">
      <alignment horizontal="left"/>
    </xf>
    <xf numFmtId="0" fontId="0" fillId="0" borderId="20" xfId="0" applyBorder="1" applyAlignment="1" applyProtection="1">
      <alignment horizontal="left"/>
    </xf>
    <xf numFmtId="0" fontId="0" fillId="0" borderId="24" xfId="0" applyBorder="1" applyAlignment="1" applyProtection="1">
      <alignment horizontal="left"/>
    </xf>
    <xf numFmtId="0" fontId="19" fillId="0" borderId="25"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13" fillId="3" borderId="26" xfId="0" applyFont="1" applyFill="1" applyBorder="1" applyAlignment="1" applyProtection="1">
      <alignment horizontal="center"/>
    </xf>
    <xf numFmtId="0" fontId="13" fillId="3" borderId="27" xfId="0" applyFont="1" applyFill="1" applyBorder="1" applyAlignment="1" applyProtection="1">
      <alignment horizontal="center"/>
    </xf>
    <xf numFmtId="0" fontId="13" fillId="3" borderId="28" xfId="0" applyFont="1" applyFill="1" applyBorder="1" applyAlignment="1" applyProtection="1">
      <alignment horizontal="center"/>
    </xf>
    <xf numFmtId="0" fontId="11" fillId="0" borderId="29" xfId="0" applyFont="1" applyBorder="1" applyAlignment="1" applyProtection="1">
      <alignment horizontal="left"/>
    </xf>
    <xf numFmtId="0" fontId="0" fillId="0" borderId="0" xfId="0" applyBorder="1" applyAlignment="1" applyProtection="1">
      <alignment horizontal="left"/>
    </xf>
    <xf numFmtId="0" fontId="0" fillId="0" borderId="11" xfId="0" applyBorder="1" applyAlignment="1" applyProtection="1">
      <alignment horizontal="left"/>
    </xf>
    <xf numFmtId="0" fontId="4" fillId="0" borderId="2"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30" xfId="0" applyBorder="1" applyAlignment="1" applyProtection="1">
      <alignment horizontal="center"/>
      <protection locked="0"/>
    </xf>
    <xf numFmtId="0" fontId="13" fillId="3" borderId="7" xfId="0" applyFont="1" applyFill="1" applyBorder="1" applyAlignment="1" applyProtection="1">
      <alignment horizontal="center"/>
    </xf>
    <xf numFmtId="0" fontId="4" fillId="3" borderId="8" xfId="0" applyFont="1" applyFill="1" applyBorder="1" applyAlignment="1" applyProtection="1">
      <alignment horizontal="center"/>
    </xf>
    <xf numFmtId="0" fontId="4" fillId="3" borderId="31" xfId="0" applyFont="1" applyFill="1" applyBorder="1" applyAlignment="1" applyProtection="1">
      <alignment horizontal="center"/>
    </xf>
    <xf numFmtId="0" fontId="11" fillId="0" borderId="32" xfId="0" applyFont="1"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14" fontId="13" fillId="0" borderId="2" xfId="0" applyNumberFormat="1" applyFont="1" applyBorder="1" applyAlignment="1" applyProtection="1">
      <alignment horizontal="center"/>
      <protection locked="0"/>
    </xf>
    <xf numFmtId="14" fontId="4" fillId="0" borderId="1" xfId="0" applyNumberFormat="1" applyFont="1" applyBorder="1" applyAlignment="1" applyProtection="1">
      <alignment horizontal="center"/>
      <protection locked="0"/>
    </xf>
    <xf numFmtId="14" fontId="4" fillId="0" borderId="30" xfId="0" applyNumberFormat="1" applyFont="1" applyBorder="1" applyAlignment="1" applyProtection="1">
      <alignment horizontal="center"/>
      <protection locked="0"/>
    </xf>
    <xf numFmtId="0" fontId="13" fillId="3" borderId="33" xfId="0" applyFont="1" applyFill="1" applyBorder="1" applyAlignment="1" applyProtection="1">
      <alignment horizontal="center"/>
    </xf>
    <xf numFmtId="0" fontId="13" fillId="3" borderId="1" xfId="0" applyFont="1" applyFill="1" applyBorder="1" applyAlignment="1" applyProtection="1">
      <alignment horizontal="center"/>
    </xf>
    <xf numFmtId="0" fontId="13" fillId="3" borderId="3" xfId="0" applyFont="1" applyFill="1" applyBorder="1" applyAlignment="1" applyProtection="1">
      <alignment horizontal="center"/>
    </xf>
    <xf numFmtId="0" fontId="13" fillId="3" borderId="2" xfId="0" applyFont="1" applyFill="1" applyBorder="1" applyAlignment="1" applyProtection="1">
      <alignment horizontal="center"/>
    </xf>
    <xf numFmtId="0" fontId="13" fillId="3" borderId="30" xfId="0" applyFont="1" applyFill="1" applyBorder="1" applyAlignment="1" applyProtection="1">
      <alignment horizontal="center"/>
    </xf>
    <xf numFmtId="49" fontId="13" fillId="0" borderId="34"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49" fontId="4" fillId="0" borderId="50"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center"/>
      <protection locked="0"/>
    </xf>
    <xf numFmtId="49" fontId="13" fillId="0" borderId="4" xfId="0" applyNumberFormat="1" applyFont="1" applyBorder="1" applyAlignment="1" applyProtection="1">
      <alignment horizontal="center"/>
      <protection locked="0"/>
    </xf>
    <xf numFmtId="49" fontId="13" fillId="0" borderId="5" xfId="0" applyNumberFormat="1" applyFont="1" applyBorder="1" applyAlignment="1" applyProtection="1">
      <alignment horizontal="center"/>
      <protection locked="0"/>
    </xf>
    <xf numFmtId="49" fontId="13" fillId="0" borderId="7"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49" fontId="13" fillId="0" borderId="9" xfId="0" applyNumberFormat="1" applyFont="1" applyBorder="1" applyAlignment="1" applyProtection="1">
      <alignment horizontal="center"/>
      <protection locked="0"/>
    </xf>
    <xf numFmtId="0" fontId="21" fillId="3" borderId="37" xfId="0" applyFont="1" applyFill="1" applyBorder="1" applyAlignment="1" applyProtection="1">
      <alignment horizontal="center" wrapText="1"/>
    </xf>
    <xf numFmtId="0" fontId="21" fillId="3" borderId="4" xfId="0" applyFont="1" applyFill="1" applyBorder="1" applyAlignment="1" applyProtection="1">
      <alignment horizontal="center" wrapText="1"/>
    </xf>
    <xf numFmtId="0" fontId="21" fillId="3" borderId="5" xfId="0" applyFont="1" applyFill="1" applyBorder="1" applyAlignment="1" applyProtection="1">
      <alignment horizontal="center" wrapText="1"/>
    </xf>
    <xf numFmtId="0" fontId="21" fillId="3" borderId="32" xfId="0" applyFont="1" applyFill="1" applyBorder="1" applyAlignment="1" applyProtection="1">
      <alignment horizontal="center" wrapText="1"/>
    </xf>
    <xf numFmtId="0" fontId="21" fillId="3" borderId="8" xfId="0" applyFont="1" applyFill="1" applyBorder="1" applyAlignment="1" applyProtection="1">
      <alignment horizontal="center" wrapText="1"/>
    </xf>
    <xf numFmtId="0" fontId="21" fillId="3" borderId="9" xfId="0" applyFont="1" applyFill="1" applyBorder="1" applyAlignment="1" applyProtection="1">
      <alignment horizontal="center" wrapText="1"/>
    </xf>
    <xf numFmtId="49" fontId="13" fillId="0" borderId="37" xfId="0" applyNumberFormat="1" applyFont="1" applyBorder="1" applyAlignment="1" applyProtection="1">
      <alignment horizontal="center"/>
      <protection locked="0"/>
    </xf>
    <xf numFmtId="49" fontId="13" fillId="0" borderId="32"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49" fontId="4" fillId="0" borderId="5" xfId="0" applyNumberFormat="1" applyFont="1" applyBorder="1" applyAlignment="1" applyProtection="1">
      <alignment horizontal="center"/>
      <protection locked="0"/>
    </xf>
    <xf numFmtId="49" fontId="4" fillId="0" borderId="7" xfId="0" applyNumberFormat="1" applyFont="1" applyBorder="1" applyAlignment="1" applyProtection="1">
      <alignment horizontal="center"/>
      <protection locked="0"/>
    </xf>
    <xf numFmtId="49" fontId="4" fillId="0" borderId="8" xfId="0" applyNumberFormat="1"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49" fontId="13" fillId="0" borderId="38" xfId="0" applyNumberFormat="1" applyFont="1" applyBorder="1" applyAlignment="1" applyProtection="1">
      <alignment horizontal="center"/>
      <protection locked="0"/>
    </xf>
    <xf numFmtId="49" fontId="13" fillId="0" borderId="31" xfId="0" applyNumberFormat="1" applyFont="1" applyBorder="1" applyAlignment="1" applyProtection="1">
      <alignment horizontal="center"/>
      <protection locked="0"/>
    </xf>
    <xf numFmtId="0" fontId="13" fillId="3" borderId="10" xfId="0" applyFont="1" applyFill="1" applyBorder="1" applyAlignment="1" applyProtection="1">
      <alignment horizontal="center" wrapText="1"/>
    </xf>
    <xf numFmtId="0" fontId="4" fillId="3" borderId="0" xfId="0" applyFont="1" applyFill="1" applyBorder="1" applyAlignment="1" applyProtection="1">
      <alignment horizontal="center" wrapText="1"/>
    </xf>
    <xf numFmtId="0" fontId="4" fillId="3" borderId="11" xfId="0" applyFont="1" applyFill="1" applyBorder="1" applyAlignment="1" applyProtection="1">
      <alignment horizontal="center" wrapText="1"/>
    </xf>
    <xf numFmtId="0" fontId="4" fillId="3" borderId="7" xfId="0" applyFont="1" applyFill="1" applyBorder="1" applyAlignment="1" applyProtection="1">
      <alignment horizontal="center" wrapText="1"/>
    </xf>
    <xf numFmtId="0" fontId="4" fillId="3" borderId="8" xfId="0" applyFont="1" applyFill="1" applyBorder="1" applyAlignment="1" applyProtection="1">
      <alignment horizontal="center" wrapText="1"/>
    </xf>
    <xf numFmtId="0" fontId="4" fillId="3" borderId="9"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3" fillId="3" borderId="36" xfId="0" applyFont="1" applyFill="1" applyBorder="1" applyAlignment="1" applyProtection="1">
      <alignment horizontal="center" wrapText="1"/>
    </xf>
    <xf numFmtId="0" fontId="13" fillId="3" borderId="7" xfId="0" applyFont="1" applyFill="1" applyBorder="1" applyAlignment="1" applyProtection="1">
      <alignment horizontal="center" wrapText="1"/>
    </xf>
    <xf numFmtId="0" fontId="13" fillId="3" borderId="8" xfId="0" applyFont="1" applyFill="1" applyBorder="1" applyAlignment="1" applyProtection="1">
      <alignment horizontal="center" wrapText="1"/>
    </xf>
    <xf numFmtId="0" fontId="13" fillId="3" borderId="31" xfId="0" applyFont="1" applyFill="1" applyBorder="1" applyAlignment="1" applyProtection="1">
      <alignment horizontal="center" wrapText="1"/>
    </xf>
    <xf numFmtId="0" fontId="13" fillId="3" borderId="11" xfId="0" applyFont="1" applyFill="1" applyBorder="1" applyAlignment="1" applyProtection="1">
      <alignment horizontal="center" wrapText="1"/>
    </xf>
    <xf numFmtId="0" fontId="13" fillId="3" borderId="9" xfId="0" applyFont="1" applyFill="1" applyBorder="1" applyAlignment="1" applyProtection="1">
      <alignment horizontal="center" wrapText="1"/>
    </xf>
    <xf numFmtId="0" fontId="13" fillId="3" borderId="6" xfId="0" applyFont="1" applyFill="1" applyBorder="1" applyAlignment="1" applyProtection="1">
      <alignment horizontal="center" wrapText="1"/>
    </xf>
    <xf numFmtId="0" fontId="13" fillId="3" borderId="4" xfId="0" applyFont="1" applyFill="1" applyBorder="1" applyAlignment="1" applyProtection="1">
      <alignment horizontal="center" wrapText="1"/>
    </xf>
    <xf numFmtId="0" fontId="13" fillId="3" borderId="5" xfId="0" applyFont="1" applyFill="1" applyBorder="1" applyAlignment="1" applyProtection="1">
      <alignment horizontal="center" wrapText="1"/>
    </xf>
    <xf numFmtId="49" fontId="13" fillId="0" borderId="37" xfId="0" applyNumberFormat="1" applyFont="1" applyFill="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32"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6" xfId="0" applyNumberFormat="1" applyFont="1" applyFill="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15" fillId="3" borderId="6" xfId="0" applyFont="1" applyFill="1" applyBorder="1" applyAlignment="1" applyProtection="1"/>
    <xf numFmtId="0" fontId="0" fillId="3" borderId="4" xfId="0" applyFill="1" applyBorder="1" applyAlignment="1" applyProtection="1"/>
    <xf numFmtId="0" fontId="0" fillId="3" borderId="38" xfId="0" applyFill="1" applyBorder="1" applyAlignment="1" applyProtection="1"/>
    <xf numFmtId="0" fontId="0" fillId="3" borderId="7" xfId="0" applyFill="1" applyBorder="1" applyAlignment="1" applyProtection="1"/>
    <xf numFmtId="0" fontId="0" fillId="3" borderId="8" xfId="0" applyFill="1" applyBorder="1" applyAlignment="1" applyProtection="1"/>
    <xf numFmtId="0" fontId="0" fillId="3" borderId="31" xfId="0" applyFill="1" applyBorder="1" applyAlignment="1" applyProtection="1"/>
    <xf numFmtId="0" fontId="13" fillId="3" borderId="8" xfId="0" applyFont="1" applyFill="1" applyBorder="1" applyAlignment="1" applyProtection="1">
      <alignment horizontal="center"/>
    </xf>
    <xf numFmtId="0" fontId="13" fillId="0" borderId="2" xfId="0" applyFont="1" applyBorder="1" applyAlignment="1" applyProtection="1">
      <alignment horizontal="right"/>
    </xf>
    <xf numFmtId="0" fontId="13" fillId="0" borderId="1" xfId="0" applyFont="1" applyBorder="1" applyAlignment="1" applyProtection="1">
      <alignment horizontal="right"/>
    </xf>
    <xf numFmtId="0" fontId="13" fillId="0" borderId="3" xfId="0" applyFont="1" applyBorder="1" applyAlignment="1" applyProtection="1">
      <alignment horizontal="right"/>
    </xf>
    <xf numFmtId="8" fontId="13" fillId="3" borderId="2" xfId="0" applyNumberFormat="1" applyFont="1" applyFill="1" applyBorder="1" applyAlignment="1" applyProtection="1"/>
    <xf numFmtId="8" fontId="13" fillId="3" borderId="1" xfId="0" applyNumberFormat="1" applyFont="1" applyFill="1" applyBorder="1" applyAlignment="1" applyProtection="1"/>
    <xf numFmtId="8" fontId="0" fillId="3" borderId="1" xfId="0" applyNumberFormat="1" applyFill="1" applyBorder="1" applyAlignment="1" applyProtection="1"/>
    <xf numFmtId="8" fontId="0" fillId="3" borderId="3" xfId="0" applyNumberFormat="1" applyFill="1" applyBorder="1" applyAlignment="1" applyProtection="1"/>
    <xf numFmtId="0" fontId="14" fillId="3" borderId="33" xfId="0" applyFont="1" applyFill="1" applyBorder="1" applyAlignment="1" applyProtection="1">
      <alignment horizontal="center"/>
    </xf>
    <xf numFmtId="0" fontId="14" fillId="3" borderId="1" xfId="0" applyFont="1" applyFill="1" applyBorder="1" applyAlignment="1" applyProtection="1">
      <alignment horizontal="center"/>
    </xf>
    <xf numFmtId="0" fontId="14" fillId="3" borderId="3" xfId="0" applyFont="1" applyFill="1" applyBorder="1" applyAlignment="1" applyProtection="1">
      <alignment horizontal="center"/>
    </xf>
    <xf numFmtId="0" fontId="4" fillId="3" borderId="1" xfId="0" applyFont="1" applyFill="1" applyBorder="1" applyAlignment="1" applyProtection="1">
      <alignment horizontal="center"/>
    </xf>
    <xf numFmtId="0" fontId="4" fillId="3" borderId="3" xfId="0" applyFont="1" applyFill="1" applyBorder="1" applyAlignment="1" applyProtection="1">
      <alignment horizontal="center"/>
    </xf>
    <xf numFmtId="0" fontId="13" fillId="3" borderId="2" xfId="0" applyFont="1" applyFill="1" applyBorder="1" applyAlignment="1" applyProtection="1"/>
    <xf numFmtId="0" fontId="0" fillId="3" borderId="1" xfId="0" applyFill="1" applyBorder="1" applyAlignment="1" applyProtection="1"/>
    <xf numFmtId="0" fontId="0" fillId="3" borderId="3" xfId="0" applyFill="1" applyBorder="1" applyAlignment="1" applyProtection="1"/>
    <xf numFmtId="0" fontId="15" fillId="2" borderId="32" xfId="0" applyFont="1" applyFill="1" applyBorder="1" applyAlignment="1" applyProtection="1">
      <alignment horizontal="center" wrapText="1"/>
    </xf>
    <xf numFmtId="0" fontId="15" fillId="2" borderId="8" xfId="0" applyFont="1" applyFill="1" applyBorder="1" applyAlignment="1" applyProtection="1">
      <alignment horizontal="center" wrapText="1"/>
    </xf>
    <xf numFmtId="0" fontId="15" fillId="2" borderId="9" xfId="0" applyFont="1" applyFill="1" applyBorder="1" applyAlignment="1" applyProtection="1">
      <alignment horizontal="center" wrapText="1"/>
    </xf>
    <xf numFmtId="0" fontId="13" fillId="3" borderId="6" xfId="0" applyFont="1" applyFill="1" applyBorder="1" applyAlignment="1" applyProtection="1">
      <alignment horizontal="center"/>
    </xf>
    <xf numFmtId="0" fontId="13" fillId="3" borderId="4" xfId="0" applyFont="1" applyFill="1" applyBorder="1" applyAlignment="1" applyProtection="1">
      <alignment horizontal="center"/>
    </xf>
    <xf numFmtId="0" fontId="13" fillId="3" borderId="38" xfId="0" applyFont="1" applyFill="1" applyBorder="1" applyAlignment="1" applyProtection="1">
      <alignment horizontal="center"/>
    </xf>
    <xf numFmtId="0" fontId="13" fillId="3" borderId="10" xfId="0" applyFont="1" applyFill="1" applyBorder="1" applyAlignment="1" applyProtection="1">
      <alignment horizontal="center"/>
    </xf>
    <xf numFmtId="0" fontId="13" fillId="3" borderId="0" xfId="0" applyFont="1" applyFill="1" applyBorder="1" applyAlignment="1" applyProtection="1">
      <alignment horizontal="center"/>
    </xf>
    <xf numFmtId="0" fontId="13" fillId="3" borderId="36" xfId="0" applyFont="1" applyFill="1" applyBorder="1" applyAlignment="1" applyProtection="1">
      <alignment horizontal="center"/>
    </xf>
    <xf numFmtId="0" fontId="13" fillId="3" borderId="31" xfId="0" applyFont="1" applyFill="1" applyBorder="1" applyAlignment="1" applyProtection="1">
      <alignment horizontal="center"/>
    </xf>
    <xf numFmtId="0" fontId="13" fillId="0" borderId="2" xfId="0" applyFont="1" applyBorder="1" applyAlignment="1" applyProtection="1">
      <alignment horizontal="right"/>
      <protection locked="0"/>
    </xf>
    <xf numFmtId="0" fontId="13" fillId="0" borderId="1" xfId="0" applyFont="1" applyBorder="1" applyAlignment="1" applyProtection="1">
      <alignment horizontal="right"/>
      <protection locked="0"/>
    </xf>
    <xf numFmtId="0" fontId="13" fillId="0" borderId="3" xfId="0" applyFont="1" applyBorder="1" applyAlignment="1" applyProtection="1">
      <alignment horizontal="right"/>
      <protection locked="0"/>
    </xf>
    <xf numFmtId="167" fontId="13" fillId="0" borderId="2" xfId="0" applyNumberFormat="1" applyFont="1" applyFill="1" applyBorder="1" applyAlignment="1" applyProtection="1">
      <protection locked="0"/>
    </xf>
    <xf numFmtId="167" fontId="4" fillId="0" borderId="1" xfId="0" applyNumberFormat="1" applyFont="1" applyFill="1" applyBorder="1" applyAlignment="1" applyProtection="1">
      <protection locked="0"/>
    </xf>
    <xf numFmtId="167" fontId="4" fillId="0" borderId="3" xfId="0" applyNumberFormat="1" applyFont="1" applyFill="1" applyBorder="1" applyAlignment="1" applyProtection="1">
      <protection locked="0"/>
    </xf>
    <xf numFmtId="164" fontId="0" fillId="3" borderId="2" xfId="0" applyNumberFormat="1" applyFill="1" applyBorder="1" applyAlignment="1" applyProtection="1"/>
    <xf numFmtId="164" fontId="0" fillId="3" borderId="1" xfId="0" applyNumberFormat="1" applyFill="1" applyBorder="1" applyAlignment="1" applyProtection="1"/>
    <xf numFmtId="164" fontId="0" fillId="3" borderId="3" xfId="0" applyNumberFormat="1" applyFill="1" applyBorder="1" applyAlignment="1" applyProtection="1"/>
    <xf numFmtId="0" fontId="12" fillId="3" borderId="33" xfId="0" applyFont="1" applyFill="1" applyBorder="1" applyAlignment="1" applyProtection="1">
      <alignment horizontal="center"/>
    </xf>
    <xf numFmtId="0" fontId="12" fillId="3" borderId="1" xfId="0" applyFont="1" applyFill="1" applyBorder="1" applyAlignment="1" applyProtection="1">
      <alignment horizontal="center"/>
    </xf>
    <xf numFmtId="0" fontId="12" fillId="3" borderId="3" xfId="0" applyFont="1" applyFill="1" applyBorder="1" applyAlignment="1" applyProtection="1">
      <alignment horizontal="center"/>
    </xf>
    <xf numFmtId="0" fontId="13" fillId="0" borderId="2" xfId="0" applyFont="1" applyBorder="1" applyAlignment="1" applyProtection="1">
      <protection locked="0"/>
    </xf>
    <xf numFmtId="0" fontId="13" fillId="0" borderId="1" xfId="0" applyFont="1" applyBorder="1" applyAlignment="1" applyProtection="1">
      <protection locked="0"/>
    </xf>
    <xf numFmtId="0" fontId="13" fillId="0" borderId="3" xfId="0" applyFont="1" applyBorder="1" applyAlignment="1" applyProtection="1">
      <protection locked="0"/>
    </xf>
    <xf numFmtId="0" fontId="4" fillId="0" borderId="29"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44"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45"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23" xfId="0" applyFill="1" applyBorder="1" applyAlignment="1" applyProtection="1">
      <alignment horizontal="center"/>
      <protection locked="0"/>
    </xf>
    <xf numFmtId="0" fontId="4" fillId="3" borderId="42" xfId="0" applyFont="1" applyFill="1" applyBorder="1" applyAlignment="1" applyProtection="1">
      <alignment horizontal="center"/>
    </xf>
    <xf numFmtId="0" fontId="4" fillId="3" borderId="12" xfId="0" applyFont="1" applyFill="1" applyBorder="1" applyAlignment="1" applyProtection="1">
      <alignment horizontal="center"/>
    </xf>
    <xf numFmtId="0" fontId="4" fillId="3" borderId="13" xfId="0" applyFont="1" applyFill="1" applyBorder="1" applyAlignment="1" applyProtection="1">
      <alignment horizontal="center"/>
    </xf>
    <xf numFmtId="0" fontId="21" fillId="3" borderId="14" xfId="0" applyFont="1" applyFill="1" applyBorder="1" applyAlignment="1" applyProtection="1">
      <alignment horizontal="center"/>
    </xf>
    <xf numFmtId="0" fontId="21" fillId="3" borderId="12" xfId="0" applyFont="1" applyFill="1" applyBorder="1" applyAlignment="1" applyProtection="1">
      <alignment horizontal="center"/>
    </xf>
    <xf numFmtId="0" fontId="21" fillId="3" borderId="13" xfId="0" applyFont="1" applyFill="1" applyBorder="1" applyAlignment="1" applyProtection="1">
      <alignment horizontal="center"/>
    </xf>
    <xf numFmtId="0" fontId="4" fillId="3" borderId="14" xfId="0" applyFont="1" applyFill="1" applyBorder="1" applyAlignment="1" applyProtection="1">
      <alignment horizontal="center"/>
    </xf>
    <xf numFmtId="0" fontId="4" fillId="3" borderId="43" xfId="0" applyFont="1" applyFill="1" applyBorder="1" applyAlignment="1" applyProtection="1">
      <alignment horizontal="center"/>
    </xf>
    <xf numFmtId="0" fontId="13" fillId="0" borderId="15" xfId="0" applyFont="1" applyBorder="1" applyAlignment="1" applyProtection="1">
      <alignment horizontal="right"/>
    </xf>
    <xf numFmtId="0" fontId="16" fillId="3" borderId="37" xfId="0" applyFont="1" applyFill="1" applyBorder="1" applyAlignment="1" applyProtection="1">
      <alignment horizontal="center" vertical="center" textRotation="90"/>
    </xf>
    <xf numFmtId="0" fontId="16" fillId="3" borderId="29" xfId="0" applyFont="1" applyFill="1" applyBorder="1" applyAlignment="1" applyProtection="1">
      <alignment horizontal="center" vertical="center" textRotation="90"/>
    </xf>
    <xf numFmtId="0" fontId="16" fillId="3" borderId="32" xfId="0" applyFont="1" applyFill="1" applyBorder="1" applyAlignment="1" applyProtection="1">
      <alignment horizontal="center" vertical="center" textRotation="90"/>
    </xf>
    <xf numFmtId="0" fontId="16" fillId="3" borderId="39" xfId="0" applyFont="1" applyFill="1" applyBorder="1" applyAlignment="1" applyProtection="1">
      <alignment horizontal="center" vertical="center" textRotation="90"/>
    </xf>
    <xf numFmtId="0" fontId="16" fillId="3" borderId="40" xfId="0" applyFont="1" applyFill="1" applyBorder="1" applyAlignment="1" applyProtection="1">
      <alignment horizontal="center" vertical="center" textRotation="90"/>
    </xf>
    <xf numFmtId="0" fontId="16" fillId="3" borderId="41" xfId="0" applyFont="1" applyFill="1" applyBorder="1" applyAlignment="1" applyProtection="1">
      <alignment horizontal="center" vertical="center" textRotation="90"/>
    </xf>
    <xf numFmtId="167" fontId="18" fillId="0" borderId="2" xfId="0" applyNumberFormat="1" applyFont="1" applyBorder="1" applyAlignment="1" applyProtection="1">
      <alignment horizontal="center"/>
    </xf>
    <xf numFmtId="167" fontId="18" fillId="0" borderId="1" xfId="0" applyNumberFormat="1" applyFont="1" applyBorder="1" applyAlignment="1" applyProtection="1">
      <alignment horizontal="center"/>
    </xf>
    <xf numFmtId="167" fontId="18" fillId="0" borderId="3" xfId="0" applyNumberFormat="1" applyFont="1" applyBorder="1" applyAlignment="1" applyProtection="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45720</xdr:rowOff>
    </xdr:from>
    <xdr:to>
      <xdr:col>2</xdr:col>
      <xdr:colOff>289560</xdr:colOff>
      <xdr:row>0</xdr:row>
      <xdr:rowOff>617220</xdr:rowOff>
    </xdr:to>
    <xdr:pic>
      <xdr:nvPicPr>
        <xdr:cNvPr id="1084" name="Picture 1" descr="BOSP">
          <a:extLst>
            <a:ext uri="{FF2B5EF4-FFF2-40B4-BE49-F238E27FC236}">
              <a16:creationId xmlns:a16="http://schemas.microsoft.com/office/drawing/2014/main" id="{00000000-0008-0000-0100-00003C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45720"/>
          <a:ext cx="2468880"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-87249</xdr:colOff>
      <xdr:row>0</xdr:row>
      <xdr:rowOff>85344</xdr:rowOff>
    </xdr:from>
    <xdr:to>
      <xdr:col>11</xdr:col>
      <xdr:colOff>712089</xdr:colOff>
      <xdr:row>4</xdr:row>
      <xdr:rowOff>13716</xdr:rowOff>
    </xdr:to>
    <xdr:pic>
      <xdr:nvPicPr>
        <xdr:cNvPr id="2588" name="Picture 15" descr="BOSP">
          <a:extLst>
            <a:ext uri="{FF2B5EF4-FFF2-40B4-BE49-F238E27FC236}">
              <a16:creationId xmlns:a16="http://schemas.microsoft.com/office/drawing/2014/main" id="{00000000-0008-0000-0200-00001C0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249" y="85344"/>
          <a:ext cx="3092958" cy="97231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9"/>
  <sheetViews>
    <sheetView topLeftCell="A23" workbookViewId="0">
      <selection activeCell="B43" sqref="B43"/>
    </sheetView>
  </sheetViews>
  <sheetFormatPr defaultRowHeight="15" x14ac:dyDescent="0.2"/>
  <cols>
    <col min="1" max="1" width="10.21875" customWidth="1"/>
    <col min="2" max="2" width="43.109375" customWidth="1"/>
    <col min="3" max="3" width="82.44140625" style="3" customWidth="1"/>
  </cols>
  <sheetData>
    <row r="1" spans="1:3" x14ac:dyDescent="0.2">
      <c r="A1" s="5" t="s">
        <v>40</v>
      </c>
    </row>
    <row r="2" spans="1:3" x14ac:dyDescent="0.2">
      <c r="A2" s="4" t="s">
        <v>70</v>
      </c>
      <c r="B2" s="4"/>
    </row>
    <row r="3" spans="1:3" ht="30.6" customHeight="1" x14ac:dyDescent="0.2">
      <c r="A3" s="6" t="s">
        <v>51</v>
      </c>
      <c r="B3" s="4" t="s">
        <v>41</v>
      </c>
      <c r="C3" s="6" t="s">
        <v>42</v>
      </c>
    </row>
    <row r="4" spans="1:3" ht="15.75" x14ac:dyDescent="0.25">
      <c r="A4" s="4" t="s">
        <v>43</v>
      </c>
      <c r="B4" s="105" t="s">
        <v>9</v>
      </c>
      <c r="C4" s="7" t="s">
        <v>94</v>
      </c>
    </row>
    <row r="5" spans="1:3" s="15" customFormat="1" ht="15.75" x14ac:dyDescent="0.2">
      <c r="A5" s="8" t="s">
        <v>95</v>
      </c>
      <c r="B5" s="104" t="s">
        <v>8</v>
      </c>
      <c r="C5" s="106" t="s">
        <v>104</v>
      </c>
    </row>
    <row r="6" spans="1:3" s="15" customFormat="1" ht="15.75" x14ac:dyDescent="0.2">
      <c r="A6" s="8"/>
      <c r="B6" s="104"/>
      <c r="C6" s="104"/>
    </row>
    <row r="7" spans="1:3" s="15" customFormat="1" ht="15.75" x14ac:dyDescent="0.2">
      <c r="A7" s="8"/>
      <c r="B7" s="104"/>
      <c r="C7" s="104"/>
    </row>
    <row r="8" spans="1:3" s="15" customFormat="1" x14ac:dyDescent="0.2">
      <c r="A8" s="4"/>
      <c r="B8" s="4"/>
      <c r="C8" s="6"/>
    </row>
    <row r="9" spans="1:3" x14ac:dyDescent="0.2">
      <c r="A9" s="4" t="s">
        <v>44</v>
      </c>
      <c r="B9" s="8" t="s">
        <v>92</v>
      </c>
      <c r="C9" s="7" t="s">
        <v>105</v>
      </c>
    </row>
    <row r="10" spans="1:3" s="15" customFormat="1" ht="24.6" customHeight="1" x14ac:dyDescent="0.2">
      <c r="A10" s="8" t="s">
        <v>91</v>
      </c>
      <c r="B10" s="103" t="s">
        <v>93</v>
      </c>
      <c r="C10" s="7" t="s">
        <v>96</v>
      </c>
    </row>
    <row r="11" spans="1:3" x14ac:dyDescent="0.2">
      <c r="A11" s="4" t="s">
        <v>52</v>
      </c>
      <c r="B11" s="4" t="s">
        <v>46</v>
      </c>
      <c r="C11" s="6" t="s">
        <v>47</v>
      </c>
    </row>
    <row r="12" spans="1:3" ht="30" x14ac:dyDescent="0.2">
      <c r="A12" s="4" t="s">
        <v>53</v>
      </c>
      <c r="B12" s="4" t="s">
        <v>48</v>
      </c>
      <c r="C12" s="7" t="s">
        <v>102</v>
      </c>
    </row>
    <row r="13" spans="1:3" ht="30" x14ac:dyDescent="0.2">
      <c r="A13" s="4" t="s">
        <v>26</v>
      </c>
      <c r="B13" s="8" t="s">
        <v>99</v>
      </c>
      <c r="C13" s="7" t="s">
        <v>101</v>
      </c>
    </row>
    <row r="14" spans="1:3" ht="30" x14ac:dyDescent="0.2">
      <c r="A14" s="4" t="s">
        <v>61</v>
      </c>
      <c r="B14" s="4" t="s">
        <v>59</v>
      </c>
      <c r="C14" s="6" t="s">
        <v>60</v>
      </c>
    </row>
    <row r="15" spans="1:3" ht="30" x14ac:dyDescent="0.2">
      <c r="A15" s="4" t="s">
        <v>54</v>
      </c>
      <c r="B15" s="8" t="s">
        <v>49</v>
      </c>
      <c r="C15" s="6" t="s">
        <v>50</v>
      </c>
    </row>
    <row r="16" spans="1:3" x14ac:dyDescent="0.2">
      <c r="A16" s="4" t="s">
        <v>55</v>
      </c>
      <c r="B16" s="4" t="s">
        <v>56</v>
      </c>
      <c r="C16" s="7" t="s">
        <v>100</v>
      </c>
    </row>
    <row r="17" spans="1:3" ht="30" x14ac:dyDescent="0.2">
      <c r="A17" s="4" t="s">
        <v>58</v>
      </c>
      <c r="B17" s="4" t="s">
        <v>62</v>
      </c>
      <c r="C17" s="6" t="s">
        <v>63</v>
      </c>
    </row>
    <row r="18" spans="1:3" ht="60" x14ac:dyDescent="0.2">
      <c r="A18" s="4" t="s">
        <v>57</v>
      </c>
      <c r="B18" s="8" t="s">
        <v>97</v>
      </c>
      <c r="C18" s="7" t="s">
        <v>103</v>
      </c>
    </row>
    <row r="19" spans="1:3" ht="45" x14ac:dyDescent="0.2">
      <c r="A19" s="4" t="s">
        <v>64</v>
      </c>
      <c r="B19" s="8" t="s">
        <v>65</v>
      </c>
      <c r="C19" s="7" t="s">
        <v>109</v>
      </c>
    </row>
    <row r="20" spans="1:3" ht="45" x14ac:dyDescent="0.2">
      <c r="A20" s="4" t="s">
        <v>32</v>
      </c>
      <c r="B20" s="4" t="s">
        <v>67</v>
      </c>
      <c r="C20" s="7" t="s">
        <v>89</v>
      </c>
    </row>
    <row r="21" spans="1:3" ht="30" x14ac:dyDescent="0.2">
      <c r="A21" s="4" t="s">
        <v>28</v>
      </c>
      <c r="B21" s="4" t="s">
        <v>68</v>
      </c>
      <c r="C21" s="7" t="s">
        <v>90</v>
      </c>
    </row>
    <row r="22" spans="1:3" ht="30" x14ac:dyDescent="0.2">
      <c r="A22" s="4" t="s">
        <v>66</v>
      </c>
      <c r="B22" s="4" t="s">
        <v>69</v>
      </c>
      <c r="C22" s="6" t="s">
        <v>77</v>
      </c>
    </row>
    <row r="23" spans="1:3" ht="30" x14ac:dyDescent="0.2">
      <c r="A23" s="4" t="s">
        <v>33</v>
      </c>
      <c r="B23" s="4" t="s">
        <v>75</v>
      </c>
      <c r="C23" s="6" t="s">
        <v>78</v>
      </c>
    </row>
    <row r="24" spans="1:3" ht="60" x14ac:dyDescent="0.2">
      <c r="A24" s="4" t="s">
        <v>30</v>
      </c>
      <c r="B24" s="4" t="s">
        <v>73</v>
      </c>
      <c r="C24" s="7" t="s">
        <v>82</v>
      </c>
    </row>
    <row r="25" spans="1:3" ht="60" x14ac:dyDescent="0.2">
      <c r="A25" s="4" t="s">
        <v>76</v>
      </c>
      <c r="B25" s="4" t="s">
        <v>74</v>
      </c>
      <c r="C25" s="7" t="s">
        <v>82</v>
      </c>
    </row>
    <row r="28" spans="1:3" x14ac:dyDescent="0.2">
      <c r="A28" s="5" t="s">
        <v>12</v>
      </c>
    </row>
    <row r="29" spans="1:3" x14ac:dyDescent="0.2">
      <c r="A29" s="4" t="s">
        <v>70</v>
      </c>
    </row>
    <row r="30" spans="1:3" ht="30" x14ac:dyDescent="0.2">
      <c r="B30" s="8" t="s">
        <v>107</v>
      </c>
      <c r="C30" s="7" t="s">
        <v>108</v>
      </c>
    </row>
    <row r="31" spans="1:3" x14ac:dyDescent="0.2">
      <c r="B31" s="8"/>
      <c r="C31" s="7"/>
    </row>
    <row r="32" spans="1:3" x14ac:dyDescent="0.2">
      <c r="B32" s="4"/>
      <c r="C32" s="6"/>
    </row>
    <row r="33" spans="1:3" x14ac:dyDescent="0.2">
      <c r="B33" s="4"/>
      <c r="C33" s="7"/>
    </row>
    <row r="35" spans="1:3" x14ac:dyDescent="0.2">
      <c r="A35" s="4" t="s">
        <v>71</v>
      </c>
    </row>
    <row r="39" spans="1:3" x14ac:dyDescent="0.2">
      <c r="A39" s="109" t="s">
        <v>110</v>
      </c>
      <c r="B39" s="109"/>
    </row>
  </sheetData>
  <sheetProtection algorithmName="SHA-512" hashValue="M56LwXNkkHsycJoQwSih2Mf0i+XL89izfqksDIYV8CayMlEJZd9WU/86KJlOAKLR6kjkTmZte9II1QEmFBJlog==" saltValue="eMPONg9QJGMIrEBW8MuDVQ==" spinCount="100000" sheet="1" objects="1" scenarios="1"/>
  <mergeCells count="1">
    <mergeCell ref="A39:B39"/>
  </mergeCells>
  <pageMargins left="0.7" right="0.7" top="0.75" bottom="0.7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8"/>
  <sheetViews>
    <sheetView zoomScale="90" zoomScaleNormal="90" workbookViewId="0">
      <selection activeCell="B50" sqref="B50"/>
    </sheetView>
  </sheetViews>
  <sheetFormatPr defaultColWidth="8.77734375" defaultRowHeight="15" x14ac:dyDescent="0.2"/>
  <cols>
    <col min="1" max="1" width="10.33203125" style="93" customWidth="1"/>
    <col min="2" max="2" width="17" style="43" customWidth="1"/>
    <col min="3" max="3" width="11.5546875" style="38" customWidth="1"/>
    <col min="4" max="4" width="9.88671875" style="38" customWidth="1"/>
    <col min="5" max="5" width="11.6640625" style="38" customWidth="1"/>
    <col min="6" max="6" width="12.88671875" style="39" customWidth="1"/>
    <col min="7" max="7" width="9.21875" style="20" customWidth="1"/>
    <col min="8" max="8" width="10.88671875" style="20" customWidth="1"/>
    <col min="9" max="9" width="10.88671875" style="19" customWidth="1"/>
    <col min="10" max="10" width="14.5546875" style="19" customWidth="1"/>
    <col min="11" max="11" width="13.33203125" style="19" customWidth="1"/>
    <col min="12" max="12" width="8.88671875" style="40" hidden="1" customWidth="1"/>
    <col min="13" max="13" width="11" style="20" hidden="1" customWidth="1"/>
    <col min="14" max="14" width="12.109375" style="20" customWidth="1"/>
    <col min="15" max="15" width="11.6640625" style="20" customWidth="1"/>
    <col min="16" max="16" width="12.21875" style="20" customWidth="1"/>
    <col min="17" max="17" width="12.33203125" style="41" customWidth="1"/>
    <col min="18" max="16384" width="8.77734375" style="20"/>
  </cols>
  <sheetData>
    <row r="1" spans="1:17" ht="56.25" customHeight="1" x14ac:dyDescent="0.2">
      <c r="A1" s="113"/>
      <c r="B1" s="113"/>
      <c r="C1" s="113"/>
      <c r="D1" s="111" t="s">
        <v>40</v>
      </c>
      <c r="E1" s="111"/>
      <c r="F1" s="111"/>
      <c r="G1" s="111"/>
      <c r="H1" s="111"/>
      <c r="I1" s="111"/>
      <c r="J1" s="111"/>
      <c r="K1" s="111"/>
      <c r="L1" s="34"/>
      <c r="M1" s="34"/>
      <c r="N1" s="34"/>
      <c r="O1" s="34"/>
      <c r="P1" s="34"/>
      <c r="Q1" s="34"/>
    </row>
    <row r="2" spans="1:17" ht="13.9" customHeight="1" x14ac:dyDescent="0.2">
      <c r="A2" s="35"/>
      <c r="B2" s="36"/>
      <c r="C2" s="37"/>
      <c r="D2" s="37"/>
    </row>
    <row r="3" spans="1:17" ht="15.75" x14ac:dyDescent="0.25">
      <c r="A3" s="42" t="s">
        <v>9</v>
      </c>
      <c r="C3" s="112"/>
      <c r="D3" s="112"/>
      <c r="E3" s="44"/>
      <c r="F3" s="45"/>
      <c r="G3" s="45"/>
      <c r="H3" s="45"/>
      <c r="I3" s="45"/>
      <c r="J3" s="45"/>
      <c r="K3" s="45"/>
      <c r="L3" s="45"/>
    </row>
    <row r="4" spans="1:17" ht="15.75" x14ac:dyDescent="0.2">
      <c r="A4" s="110" t="s">
        <v>8</v>
      </c>
      <c r="B4" s="110"/>
      <c r="C4" s="114"/>
      <c r="D4" s="114"/>
      <c r="E4" s="114"/>
      <c r="F4" s="114"/>
      <c r="G4" s="114"/>
      <c r="H4" s="46"/>
      <c r="I4" s="47"/>
      <c r="J4" s="47"/>
      <c r="K4" s="47"/>
    </row>
    <row r="5" spans="1:17" ht="15.75" x14ac:dyDescent="0.2">
      <c r="A5" s="110" t="s">
        <v>98</v>
      </c>
      <c r="B5" s="110"/>
      <c r="C5" s="94"/>
      <c r="D5" s="95"/>
      <c r="E5" s="48"/>
      <c r="F5" s="48"/>
      <c r="G5" s="48"/>
      <c r="H5" s="48"/>
      <c r="I5" s="48"/>
      <c r="J5" s="48"/>
      <c r="K5" s="48"/>
      <c r="L5" s="47"/>
      <c r="M5" s="47"/>
      <c r="N5" s="47"/>
      <c r="O5" s="49"/>
    </row>
    <row r="6" spans="1:17" ht="15.6" customHeight="1" thickBot="1" x14ac:dyDescent="0.3">
      <c r="A6" s="2"/>
      <c r="B6" s="1"/>
      <c r="C6" s="1"/>
      <c r="D6" s="50"/>
      <c r="E6" s="50"/>
      <c r="F6" s="51"/>
      <c r="G6" s="52"/>
      <c r="H6" s="52"/>
      <c r="I6" s="52"/>
      <c r="J6" s="52"/>
    </row>
    <row r="7" spans="1:17" ht="84.75" customHeight="1" thickBot="1" x14ac:dyDescent="0.25">
      <c r="A7" s="53" t="s">
        <v>84</v>
      </c>
      <c r="B7" s="54" t="s">
        <v>45</v>
      </c>
      <c r="C7" s="55" t="s">
        <v>0</v>
      </c>
      <c r="D7" s="55" t="s">
        <v>3</v>
      </c>
      <c r="E7" s="55" t="s">
        <v>85</v>
      </c>
      <c r="F7" s="55" t="s">
        <v>4</v>
      </c>
      <c r="G7" s="55" t="s">
        <v>5</v>
      </c>
      <c r="H7" s="55" t="s">
        <v>86</v>
      </c>
      <c r="I7" s="55" t="s">
        <v>6</v>
      </c>
      <c r="J7" s="55" t="s">
        <v>83</v>
      </c>
      <c r="K7" s="56" t="s">
        <v>7</v>
      </c>
      <c r="L7" s="57" t="s">
        <v>10</v>
      </c>
      <c r="M7" s="55" t="s">
        <v>1</v>
      </c>
      <c r="N7" s="58" t="s">
        <v>11</v>
      </c>
      <c r="O7" s="58" t="s">
        <v>72</v>
      </c>
      <c r="P7" s="58" t="s">
        <v>87</v>
      </c>
      <c r="Q7" s="59" t="s">
        <v>88</v>
      </c>
    </row>
    <row r="8" spans="1:17" x14ac:dyDescent="0.2">
      <c r="A8" s="107"/>
      <c r="B8" s="18"/>
      <c r="C8" s="108"/>
      <c r="D8" s="108"/>
      <c r="E8" s="108"/>
      <c r="F8" s="60">
        <f>+C8-D8-E8</f>
        <v>0</v>
      </c>
      <c r="G8" s="96"/>
      <c r="H8" s="96"/>
      <c r="I8" s="61">
        <f>+F8-G8-H8</f>
        <v>0</v>
      </c>
      <c r="J8" s="96"/>
      <c r="K8" s="61">
        <f>+I8-J8</f>
        <v>0</v>
      </c>
      <c r="L8" s="62">
        <f>SUM($C$3-A8)</f>
        <v>0</v>
      </c>
      <c r="M8" s="63">
        <f>SUM(((L8/365)*0.0603)*K8)</f>
        <v>0</v>
      </c>
      <c r="N8" s="64">
        <f>ROUND(+F8*P8*0.01,2)</f>
        <v>0</v>
      </c>
      <c r="O8" s="64">
        <f>ROUND(+F8*Q8*0.01,2)</f>
        <v>0</v>
      </c>
      <c r="P8" s="97"/>
      <c r="Q8" s="98"/>
    </row>
    <row r="9" spans="1:17" x14ac:dyDescent="0.2">
      <c r="A9" s="107"/>
      <c r="B9" s="18"/>
      <c r="C9" s="108"/>
      <c r="D9" s="108"/>
      <c r="E9" s="108"/>
      <c r="F9" s="16">
        <f>+C9-D9-E9</f>
        <v>0</v>
      </c>
      <c r="G9" s="96"/>
      <c r="H9" s="96"/>
      <c r="I9" s="14">
        <f>+F9-G9-H9</f>
        <v>0</v>
      </c>
      <c r="J9" s="96"/>
      <c r="K9" s="14">
        <f>+I9-J9</f>
        <v>0</v>
      </c>
      <c r="L9" s="65">
        <f t="shared" ref="L9:L16" si="0">SUM($C$3-A9)</f>
        <v>0</v>
      </c>
      <c r="M9" s="63">
        <f t="shared" ref="M9:M31" si="1">SUM(((L9/365)*0.0603)*K9)</f>
        <v>0</v>
      </c>
      <c r="N9" s="66">
        <f>ROUND(+F9*P9*0.01,2)</f>
        <v>0</v>
      </c>
      <c r="O9" s="66">
        <f t="shared" ref="O9:O12" si="2">ROUND(+F9*Q9*0.01,2)</f>
        <v>0</v>
      </c>
      <c r="P9" s="97"/>
      <c r="Q9" s="98"/>
    </row>
    <row r="10" spans="1:17" x14ac:dyDescent="0.2">
      <c r="A10" s="107"/>
      <c r="B10" s="18"/>
      <c r="C10" s="108"/>
      <c r="D10" s="108"/>
      <c r="E10" s="108"/>
      <c r="F10" s="16">
        <f>+C10-D10-E10</f>
        <v>0</v>
      </c>
      <c r="G10" s="96"/>
      <c r="H10" s="96"/>
      <c r="I10" s="14">
        <f>+F10-G10-H10</f>
        <v>0</v>
      </c>
      <c r="J10" s="96"/>
      <c r="K10" s="14">
        <f>+I10-J10</f>
        <v>0</v>
      </c>
      <c r="L10" s="65">
        <f t="shared" si="0"/>
        <v>0</v>
      </c>
      <c r="M10" s="63">
        <f t="shared" si="1"/>
        <v>0</v>
      </c>
      <c r="N10" s="66">
        <f>ROUND(+F10*P10*0.01,2)</f>
        <v>0</v>
      </c>
      <c r="O10" s="66">
        <f t="shared" si="2"/>
        <v>0</v>
      </c>
      <c r="P10" s="97"/>
      <c r="Q10" s="98"/>
    </row>
    <row r="11" spans="1:17" x14ac:dyDescent="0.2">
      <c r="A11" s="107"/>
      <c r="B11" s="18"/>
      <c r="C11" s="108"/>
      <c r="D11" s="108"/>
      <c r="E11" s="108"/>
      <c r="F11" s="16">
        <f t="shared" ref="F11:F12" si="3">+C11-D11-E11</f>
        <v>0</v>
      </c>
      <c r="G11" s="96"/>
      <c r="H11" s="96"/>
      <c r="I11" s="14">
        <f t="shared" ref="I11:I12" si="4">+F11-G11-H11</f>
        <v>0</v>
      </c>
      <c r="J11" s="96"/>
      <c r="K11" s="14">
        <f t="shared" ref="K11:K12" si="5">+I11-J11</f>
        <v>0</v>
      </c>
      <c r="L11" s="65">
        <f t="shared" si="0"/>
        <v>0</v>
      </c>
      <c r="M11" s="63">
        <f t="shared" si="1"/>
        <v>0</v>
      </c>
      <c r="N11" s="66">
        <f t="shared" ref="N11:N12" si="6">ROUND(+F11*P11*0.01,2)</f>
        <v>0</v>
      </c>
      <c r="O11" s="66">
        <f t="shared" si="2"/>
        <v>0</v>
      </c>
      <c r="P11" s="97"/>
      <c r="Q11" s="98"/>
    </row>
    <row r="12" spans="1:17" x14ac:dyDescent="0.2">
      <c r="A12" s="107"/>
      <c r="B12" s="18"/>
      <c r="C12" s="108"/>
      <c r="D12" s="108"/>
      <c r="E12" s="108"/>
      <c r="F12" s="16">
        <f t="shared" si="3"/>
        <v>0</v>
      </c>
      <c r="G12" s="96"/>
      <c r="H12" s="96"/>
      <c r="I12" s="14">
        <f t="shared" si="4"/>
        <v>0</v>
      </c>
      <c r="J12" s="96"/>
      <c r="K12" s="14">
        <f t="shared" si="5"/>
        <v>0</v>
      </c>
      <c r="L12" s="65">
        <f t="shared" si="0"/>
        <v>0</v>
      </c>
      <c r="M12" s="63">
        <f t="shared" si="1"/>
        <v>0</v>
      </c>
      <c r="N12" s="66">
        <f t="shared" si="6"/>
        <v>0</v>
      </c>
      <c r="O12" s="66">
        <f t="shared" si="2"/>
        <v>0</v>
      </c>
      <c r="P12" s="97"/>
      <c r="Q12" s="98"/>
    </row>
    <row r="13" spans="1:17" x14ac:dyDescent="0.2">
      <c r="A13" s="107"/>
      <c r="B13" s="18"/>
      <c r="C13" s="108"/>
      <c r="D13" s="108"/>
      <c r="E13" s="108"/>
      <c r="F13" s="16">
        <f t="shared" ref="F13:F16" si="7">+C13-D13-E13</f>
        <v>0</v>
      </c>
      <c r="G13" s="96"/>
      <c r="H13" s="96"/>
      <c r="I13" s="14">
        <f t="shared" ref="I13:I16" si="8">+F13-G13-H13</f>
        <v>0</v>
      </c>
      <c r="J13" s="96"/>
      <c r="K13" s="14">
        <f t="shared" ref="K13:K16" si="9">+I13-J13</f>
        <v>0</v>
      </c>
      <c r="L13" s="65">
        <f t="shared" si="0"/>
        <v>0</v>
      </c>
      <c r="M13" s="63">
        <f t="shared" si="1"/>
        <v>0</v>
      </c>
      <c r="N13" s="66">
        <f t="shared" ref="N13:N16" si="10">ROUND(+F13*P13*0.01,2)</f>
        <v>0</v>
      </c>
      <c r="O13" s="66">
        <f t="shared" ref="O13:O16" si="11">ROUND(+F13*Q13*0.01,2)</f>
        <v>0</v>
      </c>
      <c r="P13" s="97"/>
      <c r="Q13" s="98"/>
    </row>
    <row r="14" spans="1:17" x14ac:dyDescent="0.2">
      <c r="A14" s="107"/>
      <c r="B14" s="18"/>
      <c r="C14" s="108"/>
      <c r="D14" s="108"/>
      <c r="E14" s="108"/>
      <c r="F14" s="16">
        <f t="shared" si="7"/>
        <v>0</v>
      </c>
      <c r="G14" s="96"/>
      <c r="H14" s="96"/>
      <c r="I14" s="14">
        <f t="shared" si="8"/>
        <v>0</v>
      </c>
      <c r="J14" s="96"/>
      <c r="K14" s="14">
        <f t="shared" si="9"/>
        <v>0</v>
      </c>
      <c r="L14" s="65">
        <f t="shared" si="0"/>
        <v>0</v>
      </c>
      <c r="M14" s="63">
        <f t="shared" si="1"/>
        <v>0</v>
      </c>
      <c r="N14" s="66">
        <f t="shared" si="10"/>
        <v>0</v>
      </c>
      <c r="O14" s="66">
        <f t="shared" si="11"/>
        <v>0</v>
      </c>
      <c r="P14" s="97"/>
      <c r="Q14" s="98"/>
    </row>
    <row r="15" spans="1:17" x14ac:dyDescent="0.2">
      <c r="A15" s="107"/>
      <c r="B15" s="18"/>
      <c r="C15" s="108"/>
      <c r="D15" s="108"/>
      <c r="E15" s="108"/>
      <c r="F15" s="16">
        <f t="shared" si="7"/>
        <v>0</v>
      </c>
      <c r="G15" s="96"/>
      <c r="H15" s="96"/>
      <c r="I15" s="14">
        <f t="shared" si="8"/>
        <v>0</v>
      </c>
      <c r="J15" s="96"/>
      <c r="K15" s="14">
        <f t="shared" si="9"/>
        <v>0</v>
      </c>
      <c r="L15" s="65">
        <f t="shared" si="0"/>
        <v>0</v>
      </c>
      <c r="M15" s="63">
        <f t="shared" si="1"/>
        <v>0</v>
      </c>
      <c r="N15" s="66">
        <f t="shared" si="10"/>
        <v>0</v>
      </c>
      <c r="O15" s="66">
        <f t="shared" si="11"/>
        <v>0</v>
      </c>
      <c r="P15" s="97"/>
      <c r="Q15" s="98"/>
    </row>
    <row r="16" spans="1:17" x14ac:dyDescent="0.2">
      <c r="A16" s="107"/>
      <c r="B16" s="18"/>
      <c r="C16" s="108"/>
      <c r="D16" s="108"/>
      <c r="E16" s="108"/>
      <c r="F16" s="16">
        <f t="shared" si="7"/>
        <v>0</v>
      </c>
      <c r="G16" s="96"/>
      <c r="H16" s="96"/>
      <c r="I16" s="14">
        <f t="shared" si="8"/>
        <v>0</v>
      </c>
      <c r="J16" s="96"/>
      <c r="K16" s="14">
        <f t="shared" si="9"/>
        <v>0</v>
      </c>
      <c r="L16" s="65">
        <f t="shared" si="0"/>
        <v>0</v>
      </c>
      <c r="M16" s="63">
        <f t="shared" si="1"/>
        <v>0</v>
      </c>
      <c r="N16" s="66">
        <f t="shared" si="10"/>
        <v>0</v>
      </c>
      <c r="O16" s="66">
        <f t="shared" si="11"/>
        <v>0</v>
      </c>
      <c r="P16" s="97"/>
      <c r="Q16" s="98"/>
    </row>
    <row r="17" spans="1:17" x14ac:dyDescent="0.2">
      <c r="A17" s="107"/>
      <c r="B17" s="18"/>
      <c r="C17" s="108"/>
      <c r="D17" s="108"/>
      <c r="E17" s="108"/>
      <c r="F17" s="16">
        <f t="shared" ref="F17:F31" si="12">+C17-D17-E17</f>
        <v>0</v>
      </c>
      <c r="G17" s="96"/>
      <c r="H17" s="96"/>
      <c r="I17" s="14">
        <f t="shared" ref="I17:I31" si="13">+F17-G17-H17</f>
        <v>0</v>
      </c>
      <c r="J17" s="96"/>
      <c r="K17" s="14">
        <f t="shared" ref="K17:K31" si="14">+I17-J17</f>
        <v>0</v>
      </c>
      <c r="L17" s="65">
        <f t="shared" ref="L17:L31" si="15">SUM($C$3-A17)</f>
        <v>0</v>
      </c>
      <c r="M17" s="63">
        <f t="shared" si="1"/>
        <v>0</v>
      </c>
      <c r="N17" s="66">
        <f t="shared" ref="N17:N31" si="16">ROUND(+F17*P17*0.01,2)</f>
        <v>0</v>
      </c>
      <c r="O17" s="66">
        <f t="shared" ref="O17:O31" si="17">ROUND(+F17*Q17*0.01,2)</f>
        <v>0</v>
      </c>
      <c r="P17" s="97"/>
      <c r="Q17" s="98"/>
    </row>
    <row r="18" spans="1:17" x14ac:dyDescent="0.2">
      <c r="A18" s="107"/>
      <c r="B18" s="18"/>
      <c r="C18" s="108"/>
      <c r="D18" s="108"/>
      <c r="E18" s="108"/>
      <c r="F18" s="16">
        <f t="shared" si="12"/>
        <v>0</v>
      </c>
      <c r="G18" s="96"/>
      <c r="H18" s="96"/>
      <c r="I18" s="14">
        <f t="shared" si="13"/>
        <v>0</v>
      </c>
      <c r="J18" s="96"/>
      <c r="K18" s="14">
        <f t="shared" si="14"/>
        <v>0</v>
      </c>
      <c r="L18" s="65">
        <f t="shared" si="15"/>
        <v>0</v>
      </c>
      <c r="M18" s="63">
        <f t="shared" si="1"/>
        <v>0</v>
      </c>
      <c r="N18" s="66">
        <f t="shared" si="16"/>
        <v>0</v>
      </c>
      <c r="O18" s="66">
        <f t="shared" si="17"/>
        <v>0</v>
      </c>
      <c r="P18" s="97"/>
      <c r="Q18" s="98"/>
    </row>
    <row r="19" spans="1:17" x14ac:dyDescent="0.2">
      <c r="A19" s="107"/>
      <c r="B19" s="18"/>
      <c r="C19" s="108"/>
      <c r="D19" s="108"/>
      <c r="E19" s="108"/>
      <c r="F19" s="16">
        <f t="shared" si="12"/>
        <v>0</v>
      </c>
      <c r="G19" s="96"/>
      <c r="H19" s="96"/>
      <c r="I19" s="14">
        <f t="shared" si="13"/>
        <v>0</v>
      </c>
      <c r="J19" s="96"/>
      <c r="K19" s="14">
        <f t="shared" si="14"/>
        <v>0</v>
      </c>
      <c r="L19" s="65">
        <f t="shared" si="15"/>
        <v>0</v>
      </c>
      <c r="M19" s="63">
        <f t="shared" si="1"/>
        <v>0</v>
      </c>
      <c r="N19" s="66">
        <f t="shared" si="16"/>
        <v>0</v>
      </c>
      <c r="O19" s="66">
        <f t="shared" si="17"/>
        <v>0</v>
      </c>
      <c r="P19" s="97"/>
      <c r="Q19" s="98"/>
    </row>
    <row r="20" spans="1:17" x14ac:dyDescent="0.2">
      <c r="A20" s="107"/>
      <c r="B20" s="18"/>
      <c r="C20" s="108"/>
      <c r="D20" s="108"/>
      <c r="E20" s="108"/>
      <c r="F20" s="16">
        <f t="shared" si="12"/>
        <v>0</v>
      </c>
      <c r="G20" s="96"/>
      <c r="H20" s="96"/>
      <c r="I20" s="14">
        <f t="shared" si="13"/>
        <v>0</v>
      </c>
      <c r="J20" s="96"/>
      <c r="K20" s="14">
        <f t="shared" si="14"/>
        <v>0</v>
      </c>
      <c r="L20" s="65">
        <f t="shared" si="15"/>
        <v>0</v>
      </c>
      <c r="M20" s="63">
        <f t="shared" si="1"/>
        <v>0</v>
      </c>
      <c r="N20" s="66">
        <f t="shared" si="16"/>
        <v>0</v>
      </c>
      <c r="O20" s="66">
        <f t="shared" si="17"/>
        <v>0</v>
      </c>
      <c r="P20" s="97"/>
      <c r="Q20" s="98"/>
    </row>
    <row r="21" spans="1:17" x14ac:dyDescent="0.2">
      <c r="A21" s="107"/>
      <c r="B21" s="18"/>
      <c r="C21" s="108"/>
      <c r="D21" s="108"/>
      <c r="E21" s="108"/>
      <c r="F21" s="16">
        <f t="shared" si="12"/>
        <v>0</v>
      </c>
      <c r="G21" s="96"/>
      <c r="H21" s="96"/>
      <c r="I21" s="14">
        <f t="shared" si="13"/>
        <v>0</v>
      </c>
      <c r="J21" s="96"/>
      <c r="K21" s="14">
        <f t="shared" si="14"/>
        <v>0</v>
      </c>
      <c r="L21" s="65">
        <f t="shared" si="15"/>
        <v>0</v>
      </c>
      <c r="M21" s="63">
        <f t="shared" si="1"/>
        <v>0</v>
      </c>
      <c r="N21" s="66">
        <f t="shared" si="16"/>
        <v>0</v>
      </c>
      <c r="O21" s="66">
        <f t="shared" si="17"/>
        <v>0</v>
      </c>
      <c r="P21" s="97"/>
      <c r="Q21" s="98"/>
    </row>
    <row r="22" spans="1:17" x14ac:dyDescent="0.2">
      <c r="A22" s="107"/>
      <c r="B22" s="18"/>
      <c r="C22" s="108"/>
      <c r="D22" s="108"/>
      <c r="E22" s="108"/>
      <c r="F22" s="16">
        <f t="shared" si="12"/>
        <v>0</v>
      </c>
      <c r="G22" s="96"/>
      <c r="H22" s="96"/>
      <c r="I22" s="14">
        <f t="shared" si="13"/>
        <v>0</v>
      </c>
      <c r="J22" s="96"/>
      <c r="K22" s="14">
        <f t="shared" si="14"/>
        <v>0</v>
      </c>
      <c r="L22" s="65">
        <f t="shared" si="15"/>
        <v>0</v>
      </c>
      <c r="M22" s="63">
        <f t="shared" si="1"/>
        <v>0</v>
      </c>
      <c r="N22" s="66">
        <f t="shared" si="16"/>
        <v>0</v>
      </c>
      <c r="O22" s="66">
        <f t="shared" si="17"/>
        <v>0</v>
      </c>
      <c r="P22" s="97"/>
      <c r="Q22" s="98"/>
    </row>
    <row r="23" spans="1:17" x14ac:dyDescent="0.2">
      <c r="A23" s="107"/>
      <c r="B23" s="18"/>
      <c r="C23" s="108"/>
      <c r="D23" s="108"/>
      <c r="E23" s="108"/>
      <c r="F23" s="16">
        <f t="shared" si="12"/>
        <v>0</v>
      </c>
      <c r="G23" s="96"/>
      <c r="H23" s="96"/>
      <c r="I23" s="14">
        <f t="shared" si="13"/>
        <v>0</v>
      </c>
      <c r="J23" s="96"/>
      <c r="K23" s="14">
        <f t="shared" si="14"/>
        <v>0</v>
      </c>
      <c r="L23" s="65">
        <f t="shared" si="15"/>
        <v>0</v>
      </c>
      <c r="M23" s="63">
        <f t="shared" si="1"/>
        <v>0</v>
      </c>
      <c r="N23" s="66">
        <f t="shared" si="16"/>
        <v>0</v>
      </c>
      <c r="O23" s="66">
        <f t="shared" si="17"/>
        <v>0</v>
      </c>
      <c r="P23" s="97"/>
      <c r="Q23" s="98"/>
    </row>
    <row r="24" spans="1:17" x14ac:dyDescent="0.2">
      <c r="A24" s="107"/>
      <c r="B24" s="18"/>
      <c r="C24" s="108"/>
      <c r="D24" s="108"/>
      <c r="E24" s="108"/>
      <c r="F24" s="16">
        <f t="shared" si="12"/>
        <v>0</v>
      </c>
      <c r="G24" s="96"/>
      <c r="H24" s="96"/>
      <c r="I24" s="14">
        <f t="shared" si="13"/>
        <v>0</v>
      </c>
      <c r="J24" s="96"/>
      <c r="K24" s="14">
        <f t="shared" si="14"/>
        <v>0</v>
      </c>
      <c r="L24" s="65">
        <f t="shared" si="15"/>
        <v>0</v>
      </c>
      <c r="M24" s="63">
        <f t="shared" si="1"/>
        <v>0</v>
      </c>
      <c r="N24" s="66">
        <f t="shared" si="16"/>
        <v>0</v>
      </c>
      <c r="O24" s="66">
        <f t="shared" si="17"/>
        <v>0</v>
      </c>
      <c r="P24" s="97"/>
      <c r="Q24" s="98"/>
    </row>
    <row r="25" spans="1:17" x14ac:dyDescent="0.2">
      <c r="A25" s="107"/>
      <c r="B25" s="18"/>
      <c r="C25" s="108"/>
      <c r="D25" s="108"/>
      <c r="E25" s="108"/>
      <c r="F25" s="16">
        <f t="shared" si="12"/>
        <v>0</v>
      </c>
      <c r="G25" s="96"/>
      <c r="H25" s="96"/>
      <c r="I25" s="14">
        <f t="shared" si="13"/>
        <v>0</v>
      </c>
      <c r="J25" s="96"/>
      <c r="K25" s="14">
        <f t="shared" si="14"/>
        <v>0</v>
      </c>
      <c r="L25" s="65">
        <f t="shared" si="15"/>
        <v>0</v>
      </c>
      <c r="M25" s="63">
        <f t="shared" si="1"/>
        <v>0</v>
      </c>
      <c r="N25" s="66">
        <f t="shared" si="16"/>
        <v>0</v>
      </c>
      <c r="O25" s="66">
        <f t="shared" si="17"/>
        <v>0</v>
      </c>
      <c r="P25" s="97"/>
      <c r="Q25" s="98"/>
    </row>
    <row r="26" spans="1:17" x14ac:dyDescent="0.2">
      <c r="A26" s="107"/>
      <c r="B26" s="18"/>
      <c r="C26" s="108"/>
      <c r="D26" s="108"/>
      <c r="E26" s="108"/>
      <c r="F26" s="16">
        <f t="shared" si="12"/>
        <v>0</v>
      </c>
      <c r="G26" s="96"/>
      <c r="H26" s="96"/>
      <c r="I26" s="14">
        <f t="shared" si="13"/>
        <v>0</v>
      </c>
      <c r="J26" s="96"/>
      <c r="K26" s="14">
        <f t="shared" si="14"/>
        <v>0</v>
      </c>
      <c r="L26" s="65">
        <f t="shared" si="15"/>
        <v>0</v>
      </c>
      <c r="M26" s="63">
        <f t="shared" si="1"/>
        <v>0</v>
      </c>
      <c r="N26" s="66">
        <f t="shared" si="16"/>
        <v>0</v>
      </c>
      <c r="O26" s="66">
        <f t="shared" si="17"/>
        <v>0</v>
      </c>
      <c r="P26" s="97"/>
      <c r="Q26" s="98"/>
    </row>
    <row r="27" spans="1:17" x14ac:dyDescent="0.2">
      <c r="A27" s="107"/>
      <c r="B27" s="18"/>
      <c r="C27" s="108"/>
      <c r="D27" s="108"/>
      <c r="E27" s="108"/>
      <c r="F27" s="16">
        <f t="shared" si="12"/>
        <v>0</v>
      </c>
      <c r="G27" s="96"/>
      <c r="H27" s="96"/>
      <c r="I27" s="14">
        <f t="shared" si="13"/>
        <v>0</v>
      </c>
      <c r="J27" s="96"/>
      <c r="K27" s="14">
        <f t="shared" si="14"/>
        <v>0</v>
      </c>
      <c r="L27" s="65">
        <f t="shared" si="15"/>
        <v>0</v>
      </c>
      <c r="M27" s="63">
        <f t="shared" si="1"/>
        <v>0</v>
      </c>
      <c r="N27" s="66">
        <f t="shared" si="16"/>
        <v>0</v>
      </c>
      <c r="O27" s="66">
        <f t="shared" si="17"/>
        <v>0</v>
      </c>
      <c r="P27" s="97"/>
      <c r="Q27" s="98"/>
    </row>
    <row r="28" spans="1:17" x14ac:dyDescent="0.2">
      <c r="A28" s="107"/>
      <c r="B28" s="18"/>
      <c r="C28" s="108"/>
      <c r="D28" s="108"/>
      <c r="E28" s="108"/>
      <c r="F28" s="16">
        <f t="shared" si="12"/>
        <v>0</v>
      </c>
      <c r="G28" s="96"/>
      <c r="H28" s="96"/>
      <c r="I28" s="14">
        <f t="shared" si="13"/>
        <v>0</v>
      </c>
      <c r="J28" s="96"/>
      <c r="K28" s="14">
        <f t="shared" si="14"/>
        <v>0</v>
      </c>
      <c r="L28" s="65">
        <f t="shared" si="15"/>
        <v>0</v>
      </c>
      <c r="M28" s="63">
        <f t="shared" si="1"/>
        <v>0</v>
      </c>
      <c r="N28" s="66">
        <f t="shared" si="16"/>
        <v>0</v>
      </c>
      <c r="O28" s="66">
        <f t="shared" si="17"/>
        <v>0</v>
      </c>
      <c r="P28" s="97"/>
      <c r="Q28" s="98"/>
    </row>
    <row r="29" spans="1:17" x14ac:dyDescent="0.2">
      <c r="A29" s="107"/>
      <c r="B29" s="18"/>
      <c r="C29" s="108"/>
      <c r="D29" s="108"/>
      <c r="E29" s="108"/>
      <c r="F29" s="16">
        <f t="shared" si="12"/>
        <v>0</v>
      </c>
      <c r="G29" s="96"/>
      <c r="H29" s="96"/>
      <c r="I29" s="14">
        <f t="shared" si="13"/>
        <v>0</v>
      </c>
      <c r="J29" s="96"/>
      <c r="K29" s="14">
        <f t="shared" si="14"/>
        <v>0</v>
      </c>
      <c r="L29" s="65">
        <f t="shared" si="15"/>
        <v>0</v>
      </c>
      <c r="M29" s="63">
        <f t="shared" si="1"/>
        <v>0</v>
      </c>
      <c r="N29" s="66">
        <f t="shared" si="16"/>
        <v>0</v>
      </c>
      <c r="O29" s="66">
        <f t="shared" si="17"/>
        <v>0</v>
      </c>
      <c r="P29" s="97"/>
      <c r="Q29" s="98"/>
    </row>
    <row r="30" spans="1:17" x14ac:dyDescent="0.2">
      <c r="A30" s="107"/>
      <c r="B30" s="18"/>
      <c r="C30" s="108"/>
      <c r="D30" s="108"/>
      <c r="E30" s="108"/>
      <c r="F30" s="16">
        <f t="shared" si="12"/>
        <v>0</v>
      </c>
      <c r="G30" s="96"/>
      <c r="H30" s="96"/>
      <c r="I30" s="14">
        <f t="shared" si="13"/>
        <v>0</v>
      </c>
      <c r="J30" s="96"/>
      <c r="K30" s="14">
        <f t="shared" si="14"/>
        <v>0</v>
      </c>
      <c r="L30" s="65">
        <f t="shared" si="15"/>
        <v>0</v>
      </c>
      <c r="M30" s="63">
        <f t="shared" si="1"/>
        <v>0</v>
      </c>
      <c r="N30" s="66">
        <f t="shared" si="16"/>
        <v>0</v>
      </c>
      <c r="O30" s="66">
        <f t="shared" si="17"/>
        <v>0</v>
      </c>
      <c r="P30" s="97"/>
      <c r="Q30" s="98"/>
    </row>
    <row r="31" spans="1:17" x14ac:dyDescent="0.2">
      <c r="A31" s="107"/>
      <c r="B31" s="18"/>
      <c r="C31" s="108"/>
      <c r="D31" s="108"/>
      <c r="E31" s="108"/>
      <c r="F31" s="16">
        <f t="shared" si="12"/>
        <v>0</v>
      </c>
      <c r="G31" s="96"/>
      <c r="H31" s="96"/>
      <c r="I31" s="14">
        <f t="shared" si="13"/>
        <v>0</v>
      </c>
      <c r="J31" s="96"/>
      <c r="K31" s="14">
        <f t="shared" si="14"/>
        <v>0</v>
      </c>
      <c r="L31" s="65">
        <f t="shared" si="15"/>
        <v>0</v>
      </c>
      <c r="M31" s="63">
        <f t="shared" si="1"/>
        <v>0</v>
      </c>
      <c r="N31" s="66">
        <f t="shared" si="16"/>
        <v>0</v>
      </c>
      <c r="O31" s="66">
        <f t="shared" si="17"/>
        <v>0</v>
      </c>
      <c r="P31" s="97"/>
      <c r="Q31" s="98"/>
    </row>
    <row r="32" spans="1:17" x14ac:dyDescent="0.2">
      <c r="A32" s="67"/>
      <c r="B32" s="68"/>
      <c r="C32" s="9"/>
      <c r="D32" s="9"/>
      <c r="E32" s="9"/>
      <c r="F32" s="9"/>
      <c r="G32" s="10"/>
      <c r="H32" s="10"/>
      <c r="I32" s="10"/>
      <c r="J32" s="10"/>
      <c r="K32" s="10"/>
      <c r="L32" s="11"/>
      <c r="M32" s="12"/>
      <c r="N32" s="13"/>
      <c r="O32" s="13"/>
      <c r="P32" s="99"/>
      <c r="Q32" s="100"/>
    </row>
    <row r="33" spans="1:17" ht="15.75" thickBot="1" x14ac:dyDescent="0.25">
      <c r="A33" s="69" t="s">
        <v>2</v>
      </c>
      <c r="B33" s="17"/>
      <c r="C33" s="17">
        <f t="shared" ref="C33:K33" si="18">SUM(C8:C32)</f>
        <v>0</v>
      </c>
      <c r="D33" s="17">
        <f t="shared" si="18"/>
        <v>0</v>
      </c>
      <c r="E33" s="17">
        <f t="shared" si="18"/>
        <v>0</v>
      </c>
      <c r="F33" s="17">
        <f t="shared" si="18"/>
        <v>0</v>
      </c>
      <c r="G33" s="17">
        <f t="shared" si="18"/>
        <v>0</v>
      </c>
      <c r="H33" s="17">
        <f t="shared" si="18"/>
        <v>0</v>
      </c>
      <c r="I33" s="17">
        <f t="shared" si="18"/>
        <v>0</v>
      </c>
      <c r="J33" s="17">
        <f t="shared" si="18"/>
        <v>0</v>
      </c>
      <c r="K33" s="17">
        <f t="shared" si="18"/>
        <v>0</v>
      </c>
      <c r="L33" s="17"/>
      <c r="M33" s="17">
        <f>SUM(M8:M32)</f>
        <v>0</v>
      </c>
      <c r="N33" s="17">
        <f>SUM(N8:N32)</f>
        <v>0</v>
      </c>
      <c r="O33" s="17">
        <f>SUM(O8:O32)</f>
        <v>0</v>
      </c>
      <c r="P33" s="101"/>
      <c r="Q33" s="102"/>
    </row>
    <row r="34" spans="1:17" x14ac:dyDescent="0.2">
      <c r="A34" s="70"/>
      <c r="B34" s="71"/>
      <c r="C34" s="72"/>
      <c r="D34" s="72"/>
      <c r="E34" s="72"/>
      <c r="F34" s="73"/>
      <c r="N34" s="74"/>
      <c r="O34" s="74"/>
    </row>
    <row r="35" spans="1:17" x14ac:dyDescent="0.2">
      <c r="A35" s="70"/>
      <c r="B35" s="71"/>
      <c r="C35" s="72"/>
      <c r="D35" s="72"/>
      <c r="E35" s="72"/>
      <c r="F35" s="73"/>
      <c r="N35" s="74"/>
      <c r="O35" s="74"/>
    </row>
    <row r="36" spans="1:17" x14ac:dyDescent="0.2">
      <c r="A36" s="19"/>
      <c r="B36" s="75"/>
      <c r="C36" s="39"/>
      <c r="D36" s="39"/>
      <c r="E36" s="39"/>
      <c r="F36" s="20"/>
      <c r="G36" s="76"/>
      <c r="H36" s="76"/>
      <c r="I36" s="77"/>
    </row>
    <row r="37" spans="1:17" x14ac:dyDescent="0.2">
      <c r="A37" s="19"/>
      <c r="F37" s="20"/>
      <c r="G37" s="78"/>
      <c r="H37" s="76"/>
      <c r="I37" s="77"/>
    </row>
    <row r="38" spans="1:17" x14ac:dyDescent="0.2">
      <c r="A38" s="19"/>
      <c r="F38" s="20"/>
      <c r="G38" s="76"/>
      <c r="H38" s="76"/>
      <c r="I38" s="76"/>
    </row>
    <row r="39" spans="1:17" x14ac:dyDescent="0.2">
      <c r="A39" s="19"/>
      <c r="F39" s="20"/>
    </row>
    <row r="40" spans="1:17" x14ac:dyDescent="0.2">
      <c r="A40" s="19"/>
      <c r="F40" s="20"/>
      <c r="I40" s="79"/>
    </row>
    <row r="41" spans="1:17" x14ac:dyDescent="0.2">
      <c r="A41" s="19"/>
      <c r="F41" s="20"/>
      <c r="I41" s="79"/>
    </row>
    <row r="42" spans="1:17" x14ac:dyDescent="0.2">
      <c r="A42" s="19"/>
      <c r="B42" s="19"/>
      <c r="C42" s="40"/>
      <c r="D42" s="20"/>
      <c r="E42" s="74"/>
      <c r="F42" s="20"/>
      <c r="I42" s="20"/>
    </row>
    <row r="43" spans="1:17" x14ac:dyDescent="0.2">
      <c r="A43" s="19"/>
      <c r="B43" s="19"/>
      <c r="C43" s="40"/>
      <c r="D43" s="20"/>
      <c r="E43" s="74"/>
      <c r="F43" s="20"/>
    </row>
    <row r="44" spans="1:17" x14ac:dyDescent="0.2">
      <c r="A44" s="80"/>
      <c r="B44" s="81"/>
      <c r="C44" s="82"/>
      <c r="D44" s="83"/>
      <c r="E44" s="83"/>
      <c r="F44" s="84"/>
    </row>
    <row r="45" spans="1:17" x14ac:dyDescent="0.2">
      <c r="A45" s="85"/>
      <c r="B45" s="86"/>
      <c r="C45" s="83"/>
      <c r="D45" s="83"/>
      <c r="E45" s="83"/>
      <c r="F45" s="84"/>
    </row>
    <row r="46" spans="1:17" ht="15.75" x14ac:dyDescent="0.25">
      <c r="A46" s="87"/>
      <c r="B46" s="88"/>
    </row>
    <row r="47" spans="1:17" x14ac:dyDescent="0.2">
      <c r="A47" s="89"/>
      <c r="B47" s="90"/>
    </row>
    <row r="48" spans="1:17" x14ac:dyDescent="0.2">
      <c r="A48" s="91"/>
      <c r="B48" s="92"/>
    </row>
  </sheetData>
  <sheetProtection password="CC65" sheet="1" objects="1" scenarios="1"/>
  <mergeCells count="6">
    <mergeCell ref="A4:B4"/>
    <mergeCell ref="D1:K1"/>
    <mergeCell ref="A5:B5"/>
    <mergeCell ref="C3:D3"/>
    <mergeCell ref="A1:C1"/>
    <mergeCell ref="C4:G4"/>
  </mergeCells>
  <phoneticPr fontId="0" type="noConversion"/>
  <pageMargins left="0.5" right="0.5" top="0.5" bottom="0.5" header="0.25" footer="0.25"/>
  <pageSetup scale="59" orientation="landscape" r:id="rId1"/>
  <headerFooter alignWithMargins="0">
    <oddFooter>&amp;L&amp;"Times New Roman,Regular"DFS-A3-1906 (Rev. 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375"/>
  <sheetViews>
    <sheetView tabSelected="1" zoomScaleNormal="100" workbookViewId="0">
      <selection activeCell="AO11" sqref="AO11"/>
    </sheetView>
  </sheetViews>
  <sheetFormatPr defaultColWidth="8.77734375" defaultRowHeight="15" x14ac:dyDescent="0.2"/>
  <cols>
    <col min="1" max="1" width="3" style="20" customWidth="1"/>
    <col min="2" max="2" width="1.77734375" style="20" customWidth="1"/>
    <col min="3" max="3" width="2.33203125" style="20" customWidth="1"/>
    <col min="4" max="4" width="1.5546875" style="20" customWidth="1"/>
    <col min="5" max="5" width="1.6640625" style="20" customWidth="1"/>
    <col min="6" max="6" width="1.44140625" style="20" customWidth="1"/>
    <col min="7" max="7" width="1.5546875" style="20" customWidth="1"/>
    <col min="8" max="8" width="1.44140625" style="20" customWidth="1"/>
    <col min="9" max="9" width="8.88671875" style="20" customWidth="1"/>
    <col min="10" max="10" width="1.44140625" style="20" customWidth="1"/>
    <col min="11" max="11" width="2.21875" style="20" customWidth="1"/>
    <col min="12" max="12" width="8.5546875" style="20" customWidth="1"/>
    <col min="13" max="13" width="1.44140625" style="20" customWidth="1"/>
    <col min="14" max="14" width="2.21875" style="20" customWidth="1"/>
    <col min="15" max="16" width="1.44140625" style="20" customWidth="1"/>
    <col min="17" max="17" width="1.5546875" style="20" customWidth="1"/>
    <col min="18" max="18" width="1.44140625" style="20" customWidth="1"/>
    <col min="19" max="19" width="1.6640625" style="20" customWidth="1"/>
    <col min="20" max="20" width="2.21875" style="20" customWidth="1"/>
    <col min="21" max="21" width="1.5546875" style="20" customWidth="1"/>
    <col min="22" max="22" width="0.21875" style="20" customWidth="1"/>
    <col min="23" max="23" width="1.5546875" style="20" hidden="1" customWidth="1"/>
    <col min="24" max="24" width="6" style="20" customWidth="1"/>
    <col min="25" max="25" width="2" style="20" customWidth="1"/>
    <col min="26" max="26" width="2.21875" style="20" customWidth="1"/>
    <col min="27" max="27" width="1.6640625" style="20" customWidth="1"/>
    <col min="28" max="28" width="2" style="20" customWidth="1"/>
    <col min="29" max="29" width="1.5546875" style="20" customWidth="1"/>
    <col min="30" max="30" width="1.6640625" style="20" customWidth="1"/>
    <col min="31" max="31" width="1.5546875" style="20" customWidth="1"/>
    <col min="32" max="34" width="2.109375" style="20" customWidth="1"/>
    <col min="35" max="35" width="2.33203125" style="20" customWidth="1"/>
    <col min="36" max="36" width="2.77734375" style="20" customWidth="1"/>
    <col min="37" max="37" width="7.33203125" style="20" customWidth="1"/>
    <col min="38" max="16384" width="8.77734375" style="20"/>
  </cols>
  <sheetData>
    <row r="1" spans="1:38" ht="22.15" customHeight="1" x14ac:dyDescent="0.25">
      <c r="A1" s="117"/>
      <c r="B1" s="118"/>
      <c r="C1" s="118"/>
      <c r="D1" s="118"/>
      <c r="E1" s="118"/>
      <c r="F1" s="118"/>
      <c r="G1" s="118"/>
      <c r="H1" s="118"/>
      <c r="I1" s="118"/>
      <c r="J1" s="118"/>
      <c r="K1" s="118"/>
      <c r="L1" s="119"/>
      <c r="M1" s="120" t="s">
        <v>12</v>
      </c>
      <c r="N1" s="121"/>
      <c r="O1" s="121"/>
      <c r="P1" s="121"/>
      <c r="Q1" s="121"/>
      <c r="R1" s="121"/>
      <c r="S1" s="121"/>
      <c r="T1" s="121"/>
      <c r="U1" s="121"/>
      <c r="V1" s="121"/>
      <c r="W1" s="121"/>
      <c r="X1" s="121"/>
      <c r="Y1" s="121"/>
      <c r="Z1" s="122"/>
      <c r="AA1" s="129" t="s">
        <v>13</v>
      </c>
      <c r="AB1" s="130"/>
      <c r="AC1" s="130"/>
      <c r="AD1" s="130"/>
      <c r="AE1" s="130"/>
      <c r="AF1" s="130"/>
      <c r="AG1" s="130"/>
      <c r="AH1" s="130"/>
      <c r="AI1" s="130"/>
      <c r="AJ1" s="130"/>
      <c r="AK1" s="131"/>
      <c r="AL1" s="19"/>
    </row>
    <row r="2" spans="1:38" ht="22.15" customHeight="1" x14ac:dyDescent="0.2">
      <c r="A2" s="132"/>
      <c r="B2" s="133"/>
      <c r="C2" s="133"/>
      <c r="D2" s="133"/>
      <c r="E2" s="133"/>
      <c r="F2" s="133"/>
      <c r="G2" s="133"/>
      <c r="H2" s="133"/>
      <c r="I2" s="133"/>
      <c r="J2" s="133"/>
      <c r="K2" s="133"/>
      <c r="L2" s="134"/>
      <c r="M2" s="123"/>
      <c r="N2" s="124"/>
      <c r="O2" s="124"/>
      <c r="P2" s="124"/>
      <c r="Q2" s="124"/>
      <c r="R2" s="124"/>
      <c r="S2" s="124"/>
      <c r="T2" s="124"/>
      <c r="U2" s="124"/>
      <c r="V2" s="124"/>
      <c r="W2" s="124"/>
      <c r="X2" s="124"/>
      <c r="Y2" s="124"/>
      <c r="Z2" s="125"/>
      <c r="AA2" s="135"/>
      <c r="AB2" s="136"/>
      <c r="AC2" s="136"/>
      <c r="AD2" s="136"/>
      <c r="AE2" s="136"/>
      <c r="AF2" s="136"/>
      <c r="AG2" s="136"/>
      <c r="AH2" s="136"/>
      <c r="AI2" s="136"/>
      <c r="AJ2" s="136"/>
      <c r="AK2" s="137"/>
      <c r="AL2" s="19"/>
    </row>
    <row r="3" spans="1:38" ht="19.899999999999999" customHeight="1" x14ac:dyDescent="0.25">
      <c r="A3" s="132"/>
      <c r="B3" s="133"/>
      <c r="C3" s="133"/>
      <c r="D3" s="133"/>
      <c r="E3" s="133"/>
      <c r="F3" s="133"/>
      <c r="G3" s="133"/>
      <c r="H3" s="133"/>
      <c r="I3" s="133"/>
      <c r="J3" s="133"/>
      <c r="K3" s="133"/>
      <c r="L3" s="134"/>
      <c r="M3" s="123"/>
      <c r="N3" s="124"/>
      <c r="O3" s="124"/>
      <c r="P3" s="124"/>
      <c r="Q3" s="124"/>
      <c r="R3" s="124"/>
      <c r="S3" s="124"/>
      <c r="T3" s="124"/>
      <c r="U3" s="124"/>
      <c r="V3" s="124"/>
      <c r="W3" s="124"/>
      <c r="X3" s="124"/>
      <c r="Y3" s="124"/>
      <c r="Z3" s="125"/>
      <c r="AA3" s="138" t="s">
        <v>14</v>
      </c>
      <c r="AB3" s="139"/>
      <c r="AC3" s="139"/>
      <c r="AD3" s="139"/>
      <c r="AE3" s="139"/>
      <c r="AF3" s="139"/>
      <c r="AG3" s="139"/>
      <c r="AH3" s="139"/>
      <c r="AI3" s="139"/>
      <c r="AJ3" s="139"/>
      <c r="AK3" s="140"/>
      <c r="AL3" s="21"/>
    </row>
    <row r="4" spans="1:38" ht="18" customHeight="1" x14ac:dyDescent="0.25">
      <c r="A4" s="141"/>
      <c r="B4" s="142"/>
      <c r="C4" s="142"/>
      <c r="D4" s="142"/>
      <c r="E4" s="142"/>
      <c r="F4" s="142"/>
      <c r="G4" s="142"/>
      <c r="H4" s="142"/>
      <c r="I4" s="142"/>
      <c r="J4" s="142"/>
      <c r="K4" s="142"/>
      <c r="L4" s="143"/>
      <c r="M4" s="126"/>
      <c r="N4" s="127"/>
      <c r="O4" s="127"/>
      <c r="P4" s="127"/>
      <c r="Q4" s="127"/>
      <c r="R4" s="127"/>
      <c r="S4" s="127"/>
      <c r="T4" s="127"/>
      <c r="U4" s="127"/>
      <c r="V4" s="127"/>
      <c r="W4" s="127"/>
      <c r="X4" s="127"/>
      <c r="Y4" s="127"/>
      <c r="Z4" s="128"/>
      <c r="AA4" s="144"/>
      <c r="AB4" s="145"/>
      <c r="AC4" s="145"/>
      <c r="AD4" s="145"/>
      <c r="AE4" s="145"/>
      <c r="AF4" s="145"/>
      <c r="AG4" s="145"/>
      <c r="AH4" s="145"/>
      <c r="AI4" s="145"/>
      <c r="AJ4" s="145"/>
      <c r="AK4" s="146"/>
      <c r="AL4" s="21"/>
    </row>
    <row r="5" spans="1:38" ht="28.15" customHeight="1" x14ac:dyDescent="0.25">
      <c r="A5" s="147" t="s">
        <v>15</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9"/>
      <c r="AB5" s="150" t="s">
        <v>16</v>
      </c>
      <c r="AC5" s="148"/>
      <c r="AD5" s="148"/>
      <c r="AE5" s="148"/>
      <c r="AF5" s="148"/>
      <c r="AG5" s="148"/>
      <c r="AH5" s="148"/>
      <c r="AI5" s="148"/>
      <c r="AJ5" s="148"/>
      <c r="AK5" s="151"/>
      <c r="AL5" s="21"/>
    </row>
    <row r="6" spans="1:38" ht="27" customHeight="1" x14ac:dyDescent="0.25">
      <c r="A6" s="152"/>
      <c r="B6" s="153"/>
      <c r="C6" s="153"/>
      <c r="D6" s="153"/>
      <c r="E6" s="153"/>
      <c r="F6" s="153"/>
      <c r="G6" s="153"/>
      <c r="H6" s="153"/>
      <c r="I6" s="154"/>
      <c r="J6" s="154"/>
      <c r="K6" s="154"/>
      <c r="L6" s="153"/>
      <c r="M6" s="153"/>
      <c r="N6" s="153"/>
      <c r="O6" s="153"/>
      <c r="P6" s="153"/>
      <c r="Q6" s="153"/>
      <c r="R6" s="153"/>
      <c r="S6" s="153"/>
      <c r="T6" s="153"/>
      <c r="U6" s="153"/>
      <c r="V6" s="153"/>
      <c r="W6" s="153"/>
      <c r="X6" s="153"/>
      <c r="Y6" s="153"/>
      <c r="Z6" s="153"/>
      <c r="AA6" s="153"/>
      <c r="AB6" s="115"/>
      <c r="AC6" s="115"/>
      <c r="AD6" s="115"/>
      <c r="AE6" s="115"/>
      <c r="AF6" s="115"/>
      <c r="AG6" s="115"/>
      <c r="AH6" s="115"/>
      <c r="AI6" s="115"/>
      <c r="AJ6" s="115"/>
      <c r="AK6" s="116"/>
      <c r="AL6" s="21"/>
    </row>
    <row r="7" spans="1:38" ht="19.899999999999999" customHeight="1" x14ac:dyDescent="0.2">
      <c r="A7" s="161" t="s">
        <v>107</v>
      </c>
      <c r="B7" s="162"/>
      <c r="C7" s="162"/>
      <c r="D7" s="162"/>
      <c r="E7" s="162"/>
      <c r="F7" s="162"/>
      <c r="G7" s="162"/>
      <c r="H7" s="162"/>
      <c r="I7" s="163"/>
      <c r="J7" s="189" t="s">
        <v>106</v>
      </c>
      <c r="K7" s="190"/>
      <c r="L7" s="191"/>
      <c r="M7" s="176" t="s">
        <v>17</v>
      </c>
      <c r="N7" s="182"/>
      <c r="O7" s="182"/>
      <c r="P7" s="182"/>
      <c r="Q7" s="187"/>
      <c r="R7" s="176" t="s">
        <v>19</v>
      </c>
      <c r="S7" s="182"/>
      <c r="T7" s="182"/>
      <c r="U7" s="182"/>
      <c r="V7" s="182"/>
      <c r="W7" s="187"/>
      <c r="X7" s="176" t="s">
        <v>18</v>
      </c>
      <c r="Y7" s="177"/>
      <c r="Z7" s="178"/>
      <c r="AA7" s="176" t="s">
        <v>20</v>
      </c>
      <c r="AB7" s="182"/>
      <c r="AC7" s="182"/>
      <c r="AD7" s="182"/>
      <c r="AE7" s="182"/>
      <c r="AF7" s="182"/>
      <c r="AG7" s="182"/>
      <c r="AH7" s="182"/>
      <c r="AI7" s="182"/>
      <c r="AJ7" s="182"/>
      <c r="AK7" s="183"/>
      <c r="AL7" s="21"/>
    </row>
    <row r="8" spans="1:38" ht="25.9" customHeight="1" x14ac:dyDescent="0.2">
      <c r="A8" s="164"/>
      <c r="B8" s="165"/>
      <c r="C8" s="165"/>
      <c r="D8" s="165"/>
      <c r="E8" s="165"/>
      <c r="F8" s="165"/>
      <c r="G8" s="165"/>
      <c r="H8" s="165"/>
      <c r="I8" s="166"/>
      <c r="J8" s="184"/>
      <c r="K8" s="185"/>
      <c r="L8" s="188"/>
      <c r="M8" s="184"/>
      <c r="N8" s="185"/>
      <c r="O8" s="185"/>
      <c r="P8" s="185"/>
      <c r="Q8" s="188"/>
      <c r="R8" s="184"/>
      <c r="S8" s="185"/>
      <c r="T8" s="185"/>
      <c r="U8" s="185"/>
      <c r="V8" s="185"/>
      <c r="W8" s="188"/>
      <c r="X8" s="179"/>
      <c r="Y8" s="180"/>
      <c r="Z8" s="181"/>
      <c r="AA8" s="184"/>
      <c r="AB8" s="185"/>
      <c r="AC8" s="185"/>
      <c r="AD8" s="185"/>
      <c r="AE8" s="185"/>
      <c r="AF8" s="185"/>
      <c r="AG8" s="185"/>
      <c r="AH8" s="185"/>
      <c r="AI8" s="185"/>
      <c r="AJ8" s="185"/>
      <c r="AK8" s="186"/>
      <c r="AL8" s="21"/>
    </row>
    <row r="9" spans="1:38" ht="15" customHeight="1" x14ac:dyDescent="0.2">
      <c r="A9" s="167"/>
      <c r="B9" s="156"/>
      <c r="C9" s="156"/>
      <c r="D9" s="156"/>
      <c r="E9" s="156"/>
      <c r="F9" s="156"/>
      <c r="G9" s="156"/>
      <c r="H9" s="156"/>
      <c r="I9" s="157"/>
      <c r="J9" s="155"/>
      <c r="K9" s="156"/>
      <c r="L9" s="157"/>
      <c r="M9" s="155"/>
      <c r="N9" s="156"/>
      <c r="O9" s="156"/>
      <c r="P9" s="156"/>
      <c r="Q9" s="157"/>
      <c r="R9" s="155"/>
      <c r="S9" s="156"/>
      <c r="T9" s="156"/>
      <c r="U9" s="156"/>
      <c r="V9" s="156"/>
      <c r="W9" s="157"/>
      <c r="X9" s="155"/>
      <c r="Y9" s="169"/>
      <c r="Z9" s="170"/>
      <c r="AA9" s="155"/>
      <c r="AB9" s="156"/>
      <c r="AC9" s="156"/>
      <c r="AD9" s="156"/>
      <c r="AE9" s="156"/>
      <c r="AF9" s="156"/>
      <c r="AG9" s="156"/>
      <c r="AH9" s="156"/>
      <c r="AI9" s="156"/>
      <c r="AJ9" s="156"/>
      <c r="AK9" s="174"/>
      <c r="AL9" s="22"/>
    </row>
    <row r="10" spans="1:38" ht="15" customHeight="1" x14ac:dyDescent="0.2">
      <c r="A10" s="168"/>
      <c r="B10" s="159"/>
      <c r="C10" s="159"/>
      <c r="D10" s="159"/>
      <c r="E10" s="159"/>
      <c r="F10" s="159"/>
      <c r="G10" s="159"/>
      <c r="H10" s="159"/>
      <c r="I10" s="160"/>
      <c r="J10" s="158"/>
      <c r="K10" s="159"/>
      <c r="L10" s="160"/>
      <c r="M10" s="158"/>
      <c r="N10" s="159"/>
      <c r="O10" s="159"/>
      <c r="P10" s="159"/>
      <c r="Q10" s="160"/>
      <c r="R10" s="158"/>
      <c r="S10" s="159"/>
      <c r="T10" s="159"/>
      <c r="U10" s="159"/>
      <c r="V10" s="159"/>
      <c r="W10" s="160"/>
      <c r="X10" s="171"/>
      <c r="Y10" s="172"/>
      <c r="Z10" s="173"/>
      <c r="AA10" s="158"/>
      <c r="AB10" s="159"/>
      <c r="AC10" s="159"/>
      <c r="AD10" s="159"/>
      <c r="AE10" s="159"/>
      <c r="AF10" s="159"/>
      <c r="AG10" s="159"/>
      <c r="AH10" s="159"/>
      <c r="AI10" s="159"/>
      <c r="AJ10" s="159"/>
      <c r="AK10" s="175"/>
      <c r="AL10" s="22"/>
    </row>
    <row r="11" spans="1:38" ht="18.600000000000001" customHeight="1" x14ac:dyDescent="0.25">
      <c r="A11" s="147" t="s">
        <v>21</v>
      </c>
      <c r="B11" s="148"/>
      <c r="C11" s="148"/>
      <c r="D11" s="148"/>
      <c r="E11" s="148"/>
      <c r="F11" s="148"/>
      <c r="G11" s="148"/>
      <c r="H11" s="148"/>
      <c r="I11" s="206"/>
      <c r="J11" s="206"/>
      <c r="K11" s="206"/>
      <c r="L11" s="149"/>
      <c r="M11" s="150" t="s">
        <v>22</v>
      </c>
      <c r="N11" s="148"/>
      <c r="O11" s="148"/>
      <c r="P11" s="148"/>
      <c r="Q11" s="148"/>
      <c r="R11" s="148"/>
      <c r="S11" s="148"/>
      <c r="T11" s="148"/>
      <c r="U11" s="148"/>
      <c r="V11" s="148"/>
      <c r="W11" s="148"/>
      <c r="X11" s="148"/>
      <c r="Y11" s="149"/>
      <c r="Z11" s="150" t="s">
        <v>23</v>
      </c>
      <c r="AA11" s="149"/>
      <c r="AB11" s="150"/>
      <c r="AC11" s="148"/>
      <c r="AD11" s="148"/>
      <c r="AE11" s="148"/>
      <c r="AF11" s="148"/>
      <c r="AG11" s="148"/>
      <c r="AH11" s="148"/>
      <c r="AI11" s="148"/>
      <c r="AJ11" s="148"/>
      <c r="AK11" s="151"/>
      <c r="AL11" s="22"/>
    </row>
    <row r="12" spans="1:38" x14ac:dyDescent="0.2">
      <c r="A12" s="192"/>
      <c r="B12" s="193"/>
      <c r="C12" s="193"/>
      <c r="D12" s="193"/>
      <c r="E12" s="193"/>
      <c r="F12" s="193"/>
      <c r="G12" s="193"/>
      <c r="H12" s="193"/>
      <c r="I12" s="193"/>
      <c r="J12" s="193"/>
      <c r="K12" s="193"/>
      <c r="L12" s="194"/>
      <c r="M12" s="198"/>
      <c r="N12" s="193"/>
      <c r="O12" s="193"/>
      <c r="P12" s="193"/>
      <c r="Q12" s="193"/>
      <c r="R12" s="193"/>
      <c r="S12" s="193"/>
      <c r="T12" s="193"/>
      <c r="U12" s="193"/>
      <c r="V12" s="193"/>
      <c r="W12" s="193"/>
      <c r="X12" s="193"/>
      <c r="Y12" s="194"/>
      <c r="Z12" s="198"/>
      <c r="AA12" s="194"/>
      <c r="AB12" s="200"/>
      <c r="AC12" s="201"/>
      <c r="AD12" s="201"/>
      <c r="AE12" s="201"/>
      <c r="AF12" s="201"/>
      <c r="AG12" s="201"/>
      <c r="AH12" s="201"/>
      <c r="AI12" s="201"/>
      <c r="AJ12" s="201"/>
      <c r="AK12" s="202"/>
      <c r="AL12" s="22"/>
    </row>
    <row r="13" spans="1:38" x14ac:dyDescent="0.2">
      <c r="A13" s="195"/>
      <c r="B13" s="196"/>
      <c r="C13" s="196"/>
      <c r="D13" s="196"/>
      <c r="E13" s="196"/>
      <c r="F13" s="196"/>
      <c r="G13" s="196"/>
      <c r="H13" s="196"/>
      <c r="I13" s="196"/>
      <c r="J13" s="196"/>
      <c r="K13" s="196"/>
      <c r="L13" s="197"/>
      <c r="M13" s="199"/>
      <c r="N13" s="196"/>
      <c r="O13" s="196"/>
      <c r="P13" s="196"/>
      <c r="Q13" s="196"/>
      <c r="R13" s="196"/>
      <c r="S13" s="196"/>
      <c r="T13" s="196"/>
      <c r="U13" s="196"/>
      <c r="V13" s="196"/>
      <c r="W13" s="196"/>
      <c r="X13" s="196"/>
      <c r="Y13" s="197"/>
      <c r="Z13" s="199"/>
      <c r="AA13" s="197"/>
      <c r="AB13" s="203"/>
      <c r="AC13" s="204"/>
      <c r="AD13" s="204"/>
      <c r="AE13" s="204"/>
      <c r="AF13" s="204"/>
      <c r="AG13" s="204"/>
      <c r="AH13" s="204"/>
      <c r="AI13" s="204"/>
      <c r="AJ13" s="204"/>
      <c r="AK13" s="205"/>
      <c r="AL13" s="22"/>
    </row>
    <row r="14" spans="1:38" ht="19.899999999999999" customHeight="1" x14ac:dyDescent="0.25">
      <c r="A14" s="147" t="s">
        <v>24</v>
      </c>
      <c r="B14" s="148"/>
      <c r="C14" s="148"/>
      <c r="D14" s="148"/>
      <c r="E14" s="148"/>
      <c r="F14" s="148"/>
      <c r="G14" s="148"/>
      <c r="H14" s="148"/>
      <c r="I14" s="149"/>
      <c r="J14" s="150" t="s">
        <v>39</v>
      </c>
      <c r="K14" s="217"/>
      <c r="L14" s="217"/>
      <c r="M14" s="217"/>
      <c r="N14" s="217"/>
      <c r="O14" s="217"/>
      <c r="P14" s="217"/>
      <c r="Q14" s="217"/>
      <c r="R14" s="217"/>
      <c r="S14" s="217"/>
      <c r="T14" s="217"/>
      <c r="U14" s="217"/>
      <c r="V14" s="217"/>
      <c r="W14" s="217"/>
      <c r="X14" s="217"/>
      <c r="Y14" s="217"/>
      <c r="Z14" s="217"/>
      <c r="AA14" s="217"/>
      <c r="AB14" s="218"/>
      <c r="AC14" s="23"/>
      <c r="AD14" s="24"/>
      <c r="AE14" s="24"/>
      <c r="AF14" s="24"/>
      <c r="AG14" s="24"/>
      <c r="AH14" s="24"/>
      <c r="AI14" s="24"/>
      <c r="AJ14" s="24"/>
      <c r="AK14" s="25"/>
      <c r="AL14" s="22"/>
    </row>
    <row r="15" spans="1:38" ht="15.6" hidden="1" customHeight="1" x14ac:dyDescent="0.2">
      <c r="A15" s="222"/>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4"/>
      <c r="AC15" s="26"/>
      <c r="AD15" s="27"/>
      <c r="AE15" s="27"/>
      <c r="AF15" s="27"/>
      <c r="AG15" s="27"/>
      <c r="AH15" s="27"/>
      <c r="AI15" s="27"/>
      <c r="AJ15" s="27"/>
      <c r="AK15" s="28"/>
      <c r="AL15" s="22"/>
    </row>
    <row r="16" spans="1:38" ht="15.75" x14ac:dyDescent="0.25">
      <c r="A16" s="214"/>
      <c r="B16" s="215"/>
      <c r="C16" s="215"/>
      <c r="D16" s="215"/>
      <c r="E16" s="215"/>
      <c r="F16" s="215"/>
      <c r="G16" s="215"/>
      <c r="H16" s="215"/>
      <c r="I16" s="216"/>
      <c r="J16" s="219"/>
      <c r="K16" s="220"/>
      <c r="L16" s="220"/>
      <c r="M16" s="220"/>
      <c r="N16" s="220"/>
      <c r="O16" s="220"/>
      <c r="P16" s="220"/>
      <c r="Q16" s="220"/>
      <c r="R16" s="220"/>
      <c r="S16" s="220"/>
      <c r="T16" s="220"/>
      <c r="U16" s="220"/>
      <c r="V16" s="220"/>
      <c r="W16" s="220"/>
      <c r="X16" s="220"/>
      <c r="Y16" s="220"/>
      <c r="Z16" s="220"/>
      <c r="AA16" s="220"/>
      <c r="AB16" s="221"/>
      <c r="AC16" s="26"/>
      <c r="AD16" s="27"/>
      <c r="AE16" s="27"/>
      <c r="AF16" s="27"/>
      <c r="AG16" s="27"/>
      <c r="AH16" s="27"/>
      <c r="AI16" s="27"/>
      <c r="AJ16" s="27"/>
      <c r="AK16" s="28"/>
      <c r="AL16" s="22"/>
    </row>
    <row r="17" spans="1:38" ht="25.15" customHeight="1" x14ac:dyDescent="0.25">
      <c r="A17" s="147" t="s">
        <v>25</v>
      </c>
      <c r="B17" s="148"/>
      <c r="C17" s="148"/>
      <c r="D17" s="148"/>
      <c r="E17" s="148"/>
      <c r="F17" s="148"/>
      <c r="G17" s="148"/>
      <c r="H17" s="148"/>
      <c r="I17" s="149"/>
      <c r="J17" s="210">
        <f>+J26+M23+M22+M21+J20+J19+J18</f>
        <v>0</v>
      </c>
      <c r="K17" s="212"/>
      <c r="L17" s="212"/>
      <c r="M17" s="212"/>
      <c r="N17" s="212"/>
      <c r="O17" s="212"/>
      <c r="P17" s="212"/>
      <c r="Q17" s="212"/>
      <c r="R17" s="212"/>
      <c r="S17" s="212"/>
      <c r="T17" s="212"/>
      <c r="U17" s="212"/>
      <c r="V17" s="212"/>
      <c r="W17" s="212"/>
      <c r="X17" s="212"/>
      <c r="Y17" s="212"/>
      <c r="Z17" s="212"/>
      <c r="AA17" s="212"/>
      <c r="AB17" s="213"/>
      <c r="AC17" s="26"/>
      <c r="AD17" s="27"/>
      <c r="AE17" s="27"/>
      <c r="AF17" s="27"/>
      <c r="AG17" s="27"/>
      <c r="AH17" s="27"/>
      <c r="AI17" s="27"/>
      <c r="AJ17" s="27"/>
      <c r="AK17" s="28"/>
      <c r="AL17" s="22"/>
    </row>
    <row r="18" spans="1:38" ht="17.45" customHeight="1" x14ac:dyDescent="0.25">
      <c r="A18" s="269" t="s">
        <v>81</v>
      </c>
      <c r="B18" s="207" t="s">
        <v>27</v>
      </c>
      <c r="C18" s="208"/>
      <c r="D18" s="208"/>
      <c r="E18" s="208"/>
      <c r="F18" s="208"/>
      <c r="G18" s="208"/>
      <c r="H18" s="208"/>
      <c r="I18" s="209"/>
      <c r="J18" s="210">
        <f>'RETROACTIVE PAYMENT SCHEDULE'!I33*0.062</f>
        <v>0</v>
      </c>
      <c r="K18" s="211"/>
      <c r="L18" s="211"/>
      <c r="M18" s="211"/>
      <c r="N18" s="211"/>
      <c r="O18" s="211"/>
      <c r="P18" s="212"/>
      <c r="Q18" s="212"/>
      <c r="R18" s="212"/>
      <c r="S18" s="212"/>
      <c r="T18" s="212"/>
      <c r="U18" s="212"/>
      <c r="V18" s="212"/>
      <c r="W18" s="212"/>
      <c r="X18" s="212"/>
      <c r="Y18" s="212"/>
      <c r="Z18" s="212"/>
      <c r="AA18" s="212"/>
      <c r="AB18" s="213"/>
      <c r="AC18" s="26"/>
      <c r="AD18" s="27"/>
      <c r="AE18" s="27"/>
      <c r="AF18" s="27"/>
      <c r="AG18" s="27"/>
      <c r="AH18" s="27"/>
      <c r="AI18" s="27"/>
      <c r="AJ18" s="27"/>
      <c r="AK18" s="28"/>
      <c r="AL18" s="22"/>
    </row>
    <row r="19" spans="1:38" ht="19.149999999999999" customHeight="1" x14ac:dyDescent="0.25">
      <c r="A19" s="270"/>
      <c r="B19" s="207" t="s">
        <v>29</v>
      </c>
      <c r="C19" s="208"/>
      <c r="D19" s="208"/>
      <c r="E19" s="208"/>
      <c r="F19" s="208"/>
      <c r="G19" s="208"/>
      <c r="H19" s="208"/>
      <c r="I19" s="209"/>
      <c r="J19" s="210">
        <f>'RETROACTIVE PAYMENT SCHEDULE'!I33*0.0145</f>
        <v>0</v>
      </c>
      <c r="K19" s="211"/>
      <c r="L19" s="211"/>
      <c r="M19" s="211"/>
      <c r="N19" s="211"/>
      <c r="O19" s="211"/>
      <c r="P19" s="212"/>
      <c r="Q19" s="212"/>
      <c r="R19" s="212"/>
      <c r="S19" s="212"/>
      <c r="T19" s="212"/>
      <c r="U19" s="212"/>
      <c r="V19" s="212"/>
      <c r="W19" s="212"/>
      <c r="X19" s="212"/>
      <c r="Y19" s="212"/>
      <c r="Z19" s="212"/>
      <c r="AA19" s="212"/>
      <c r="AB19" s="213"/>
      <c r="AC19" s="26"/>
      <c r="AD19" s="27"/>
      <c r="AE19" s="27"/>
      <c r="AF19" s="27"/>
      <c r="AG19" s="27"/>
      <c r="AH19" s="27"/>
      <c r="AI19" s="27"/>
      <c r="AJ19" s="27"/>
      <c r="AK19" s="28"/>
      <c r="AL19" s="22"/>
    </row>
    <row r="20" spans="1:38" ht="20.45" customHeight="1" x14ac:dyDescent="0.25">
      <c r="A20" s="270"/>
      <c r="B20" s="207" t="s">
        <v>31</v>
      </c>
      <c r="C20" s="208"/>
      <c r="D20" s="208"/>
      <c r="E20" s="208"/>
      <c r="F20" s="208"/>
      <c r="G20" s="208"/>
      <c r="H20" s="208"/>
      <c r="I20" s="209"/>
      <c r="J20" s="210">
        <f>'RETROACTIVE PAYMENT SCHEDULE'!N33</f>
        <v>0</v>
      </c>
      <c r="K20" s="211"/>
      <c r="L20" s="211"/>
      <c r="M20" s="211"/>
      <c r="N20" s="211"/>
      <c r="O20" s="211"/>
      <c r="P20" s="212"/>
      <c r="Q20" s="212"/>
      <c r="R20" s="212"/>
      <c r="S20" s="212"/>
      <c r="T20" s="212"/>
      <c r="U20" s="212"/>
      <c r="V20" s="212"/>
      <c r="W20" s="212"/>
      <c r="X20" s="212"/>
      <c r="Y20" s="212"/>
      <c r="Z20" s="212"/>
      <c r="AA20" s="212"/>
      <c r="AB20" s="213"/>
      <c r="AC20" s="26"/>
      <c r="AD20" s="27"/>
      <c r="AE20" s="27"/>
      <c r="AF20" s="27"/>
      <c r="AG20" s="27"/>
      <c r="AH20" s="27"/>
      <c r="AI20" s="27"/>
      <c r="AJ20" s="27"/>
      <c r="AK20" s="28"/>
      <c r="AL20" s="22"/>
    </row>
    <row r="21" spans="1:38" ht="18.600000000000001" customHeight="1" x14ac:dyDescent="0.25">
      <c r="A21" s="270"/>
      <c r="B21" s="207"/>
      <c r="C21" s="208"/>
      <c r="D21" s="208"/>
      <c r="E21" s="208"/>
      <c r="F21" s="208"/>
      <c r="G21" s="208"/>
      <c r="H21" s="208"/>
      <c r="I21" s="209"/>
      <c r="J21" s="272"/>
      <c r="K21" s="273"/>
      <c r="L21" s="273"/>
      <c r="M21" s="273"/>
      <c r="N21" s="273"/>
      <c r="O21" s="273"/>
      <c r="P21" s="273"/>
      <c r="Q21" s="273"/>
      <c r="R21" s="273"/>
      <c r="S21" s="273"/>
      <c r="T21" s="273"/>
      <c r="U21" s="273"/>
      <c r="V21" s="273"/>
      <c r="W21" s="273"/>
      <c r="X21" s="273"/>
      <c r="Y21" s="273"/>
      <c r="Z21" s="273"/>
      <c r="AA21" s="273"/>
      <c r="AB21" s="274"/>
      <c r="AC21" s="26"/>
      <c r="AD21" s="27"/>
      <c r="AE21" s="27"/>
      <c r="AF21" s="27"/>
      <c r="AG21" s="27"/>
      <c r="AH21" s="27"/>
      <c r="AI21" s="27"/>
      <c r="AJ21" s="27"/>
      <c r="AK21" s="28"/>
      <c r="AL21" s="22"/>
    </row>
    <row r="22" spans="1:38" ht="18.600000000000001" customHeight="1" x14ac:dyDescent="0.25">
      <c r="A22" s="270"/>
      <c r="B22" s="207"/>
      <c r="C22" s="208"/>
      <c r="D22" s="208"/>
      <c r="E22" s="208"/>
      <c r="F22" s="208"/>
      <c r="G22" s="208"/>
      <c r="H22" s="208"/>
      <c r="I22" s="209"/>
      <c r="J22" s="272"/>
      <c r="K22" s="273"/>
      <c r="L22" s="273"/>
      <c r="M22" s="273"/>
      <c r="N22" s="273"/>
      <c r="O22" s="273"/>
      <c r="P22" s="273"/>
      <c r="Q22" s="273"/>
      <c r="R22" s="273"/>
      <c r="S22" s="273"/>
      <c r="T22" s="273"/>
      <c r="U22" s="273"/>
      <c r="V22" s="273"/>
      <c r="W22" s="273"/>
      <c r="X22" s="273"/>
      <c r="Y22" s="273"/>
      <c r="Z22" s="273"/>
      <c r="AA22" s="273"/>
      <c r="AB22" s="274"/>
      <c r="AC22" s="26"/>
      <c r="AD22" s="27"/>
      <c r="AE22" s="27"/>
      <c r="AF22" s="27"/>
      <c r="AG22" s="27"/>
      <c r="AH22" s="27"/>
      <c r="AI22" s="27"/>
      <c r="AJ22" s="27"/>
      <c r="AK22" s="28"/>
      <c r="AL22" s="22"/>
    </row>
    <row r="23" spans="1:38" ht="18.600000000000001" customHeight="1" x14ac:dyDescent="0.25">
      <c r="A23" s="270"/>
      <c r="B23" s="207"/>
      <c r="C23" s="208"/>
      <c r="D23" s="208"/>
      <c r="E23" s="208"/>
      <c r="F23" s="208"/>
      <c r="G23" s="208"/>
      <c r="H23" s="208"/>
      <c r="I23" s="209"/>
      <c r="J23" s="272"/>
      <c r="K23" s="273"/>
      <c r="L23" s="273"/>
      <c r="M23" s="273"/>
      <c r="N23" s="273"/>
      <c r="O23" s="273"/>
      <c r="P23" s="273"/>
      <c r="Q23" s="273"/>
      <c r="R23" s="273"/>
      <c r="S23" s="273"/>
      <c r="T23" s="273"/>
      <c r="U23" s="273"/>
      <c r="V23" s="273"/>
      <c r="W23" s="273"/>
      <c r="X23" s="273"/>
      <c r="Y23" s="273"/>
      <c r="Z23" s="273"/>
      <c r="AA23" s="273"/>
      <c r="AB23" s="274"/>
      <c r="AC23" s="29"/>
      <c r="AD23" s="30"/>
      <c r="AE23" s="30"/>
      <c r="AF23" s="30"/>
      <c r="AG23" s="30"/>
      <c r="AH23" s="30"/>
      <c r="AI23" s="30"/>
      <c r="AJ23" s="30"/>
      <c r="AK23" s="31"/>
      <c r="AL23" s="22"/>
    </row>
    <row r="24" spans="1:38" ht="9.9499999999999993" customHeight="1" x14ac:dyDescent="0.2">
      <c r="A24" s="270"/>
      <c r="B24" s="200"/>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2"/>
      <c r="AL24" s="22"/>
    </row>
    <row r="25" spans="1:38" ht="13.9" customHeight="1" x14ac:dyDescent="0.2">
      <c r="A25" s="271"/>
      <c r="B25" s="203"/>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5"/>
      <c r="AL25" s="22"/>
    </row>
    <row r="26" spans="1:38" ht="18.600000000000001" customHeight="1" x14ac:dyDescent="0.25">
      <c r="A26" s="266" t="s">
        <v>80</v>
      </c>
      <c r="B26" s="265" t="s">
        <v>79</v>
      </c>
      <c r="C26" s="265"/>
      <c r="D26" s="265"/>
      <c r="E26" s="265"/>
      <c r="F26" s="265"/>
      <c r="G26" s="265"/>
      <c r="H26" s="265"/>
      <c r="I26" s="265"/>
      <c r="J26" s="210">
        <f>+'RETROACTIVE PAYMENT SCHEDULE'!K33</f>
        <v>0</v>
      </c>
      <c r="K26" s="212"/>
      <c r="L26" s="212"/>
      <c r="M26" s="212"/>
      <c r="N26" s="212"/>
      <c r="O26" s="212"/>
      <c r="P26" s="212"/>
      <c r="Q26" s="212"/>
      <c r="R26" s="212"/>
      <c r="S26" s="212"/>
      <c r="T26" s="212"/>
      <c r="U26" s="212"/>
      <c r="V26" s="212"/>
      <c r="W26" s="212"/>
      <c r="X26" s="212"/>
      <c r="Y26" s="212"/>
      <c r="Z26" s="212"/>
      <c r="AA26" s="212"/>
      <c r="AB26" s="213"/>
      <c r="AC26" s="225"/>
      <c r="AD26" s="226"/>
      <c r="AE26" s="226"/>
      <c r="AF26" s="226"/>
      <c r="AG26" s="226"/>
      <c r="AH26" s="226"/>
      <c r="AI26" s="226"/>
      <c r="AJ26" s="226"/>
      <c r="AK26" s="227"/>
      <c r="AL26" s="22"/>
    </row>
    <row r="27" spans="1:38" ht="19.149999999999999" customHeight="1" x14ac:dyDescent="0.25">
      <c r="A27" s="267"/>
      <c r="B27" s="207" t="s">
        <v>34</v>
      </c>
      <c r="C27" s="208"/>
      <c r="D27" s="208"/>
      <c r="E27" s="208"/>
      <c r="F27" s="208"/>
      <c r="G27" s="208"/>
      <c r="H27" s="208"/>
      <c r="I27" s="209"/>
      <c r="J27" s="210">
        <f>J26*0.22</f>
        <v>0</v>
      </c>
      <c r="K27" s="212"/>
      <c r="L27" s="212"/>
      <c r="M27" s="212"/>
      <c r="N27" s="212"/>
      <c r="O27" s="212"/>
      <c r="P27" s="212"/>
      <c r="Q27" s="212"/>
      <c r="R27" s="212"/>
      <c r="S27" s="212"/>
      <c r="T27" s="212"/>
      <c r="U27" s="212"/>
      <c r="V27" s="212"/>
      <c r="W27" s="212"/>
      <c r="X27" s="212"/>
      <c r="Y27" s="212"/>
      <c r="Z27" s="212"/>
      <c r="AA27" s="212"/>
      <c r="AB27" s="213"/>
      <c r="AC27" s="228"/>
      <c r="AD27" s="229"/>
      <c r="AE27" s="229"/>
      <c r="AF27" s="229"/>
      <c r="AG27" s="229"/>
      <c r="AH27" s="229"/>
      <c r="AI27" s="229"/>
      <c r="AJ27" s="229"/>
      <c r="AK27" s="230"/>
      <c r="AL27" s="22"/>
    </row>
    <row r="28" spans="1:38" ht="19.899999999999999" customHeight="1" x14ac:dyDescent="0.25">
      <c r="A28" s="267"/>
      <c r="B28" s="207" t="s">
        <v>27</v>
      </c>
      <c r="C28" s="208"/>
      <c r="D28" s="208"/>
      <c r="E28" s="208"/>
      <c r="F28" s="208"/>
      <c r="G28" s="208"/>
      <c r="H28" s="208"/>
      <c r="I28" s="209"/>
      <c r="J28" s="210">
        <f>'RETROACTIVE PAYMENT SCHEDULE'!I33*0.062</f>
        <v>0</v>
      </c>
      <c r="K28" s="211"/>
      <c r="L28" s="211"/>
      <c r="M28" s="211"/>
      <c r="N28" s="211"/>
      <c r="O28" s="211"/>
      <c r="P28" s="212"/>
      <c r="Q28" s="212"/>
      <c r="R28" s="212"/>
      <c r="S28" s="212"/>
      <c r="T28" s="212"/>
      <c r="U28" s="212"/>
      <c r="V28" s="212"/>
      <c r="W28" s="212"/>
      <c r="X28" s="212"/>
      <c r="Y28" s="212"/>
      <c r="Z28" s="212"/>
      <c r="AA28" s="212"/>
      <c r="AB28" s="213"/>
      <c r="AC28" s="228"/>
      <c r="AD28" s="229"/>
      <c r="AE28" s="229"/>
      <c r="AF28" s="229"/>
      <c r="AG28" s="229"/>
      <c r="AH28" s="229"/>
      <c r="AI28" s="229"/>
      <c r="AJ28" s="229"/>
      <c r="AK28" s="230"/>
      <c r="AL28" s="22"/>
    </row>
    <row r="29" spans="1:38" ht="18.600000000000001" customHeight="1" x14ac:dyDescent="0.25">
      <c r="A29" s="267"/>
      <c r="B29" s="207" t="s">
        <v>29</v>
      </c>
      <c r="C29" s="208"/>
      <c r="D29" s="208"/>
      <c r="E29" s="208"/>
      <c r="F29" s="208"/>
      <c r="G29" s="208"/>
      <c r="H29" s="208"/>
      <c r="I29" s="209"/>
      <c r="J29" s="210">
        <f>'RETROACTIVE PAYMENT SCHEDULE'!I33*0.0145</f>
        <v>0</v>
      </c>
      <c r="K29" s="211"/>
      <c r="L29" s="211"/>
      <c r="M29" s="211"/>
      <c r="N29" s="211"/>
      <c r="O29" s="211"/>
      <c r="P29" s="212"/>
      <c r="Q29" s="212"/>
      <c r="R29" s="212"/>
      <c r="S29" s="212"/>
      <c r="T29" s="212"/>
      <c r="U29" s="212"/>
      <c r="V29" s="212"/>
      <c r="W29" s="212"/>
      <c r="X29" s="212"/>
      <c r="Y29" s="212"/>
      <c r="Z29" s="212"/>
      <c r="AA29" s="212"/>
      <c r="AB29" s="213"/>
      <c r="AC29" s="228"/>
      <c r="AD29" s="229"/>
      <c r="AE29" s="229"/>
      <c r="AF29" s="229"/>
      <c r="AG29" s="229"/>
      <c r="AH29" s="229"/>
      <c r="AI29" s="229"/>
      <c r="AJ29" s="229"/>
      <c r="AK29" s="230"/>
      <c r="AL29" s="22"/>
    </row>
    <row r="30" spans="1:38" ht="18.600000000000001" customHeight="1" x14ac:dyDescent="0.25">
      <c r="A30" s="267"/>
      <c r="B30" s="207" t="s">
        <v>31</v>
      </c>
      <c r="C30" s="208"/>
      <c r="D30" s="208"/>
      <c r="E30" s="208"/>
      <c r="F30" s="208"/>
      <c r="G30" s="208"/>
      <c r="H30" s="208"/>
      <c r="I30" s="209"/>
      <c r="J30" s="210">
        <f>'RETROACTIVE PAYMENT SCHEDULE'!O33</f>
        <v>0</v>
      </c>
      <c r="K30" s="211"/>
      <c r="L30" s="211"/>
      <c r="M30" s="211"/>
      <c r="N30" s="211"/>
      <c r="O30" s="211"/>
      <c r="P30" s="212"/>
      <c r="Q30" s="212"/>
      <c r="R30" s="212"/>
      <c r="S30" s="212"/>
      <c r="T30" s="212"/>
      <c r="U30" s="212"/>
      <c r="V30" s="212"/>
      <c r="W30" s="212"/>
      <c r="X30" s="212"/>
      <c r="Y30" s="212"/>
      <c r="Z30" s="212"/>
      <c r="AA30" s="212"/>
      <c r="AB30" s="213"/>
      <c r="AC30" s="228"/>
      <c r="AD30" s="229"/>
      <c r="AE30" s="229"/>
      <c r="AF30" s="229"/>
      <c r="AG30" s="229"/>
      <c r="AH30" s="229"/>
      <c r="AI30" s="229"/>
      <c r="AJ30" s="229"/>
      <c r="AK30" s="230"/>
      <c r="AL30" s="22"/>
    </row>
    <row r="31" spans="1:38" ht="15.75" x14ac:dyDescent="0.25">
      <c r="A31" s="267"/>
      <c r="B31" s="232"/>
      <c r="C31" s="233"/>
      <c r="D31" s="233"/>
      <c r="E31" s="233"/>
      <c r="F31" s="233"/>
      <c r="G31" s="233"/>
      <c r="H31" s="233"/>
      <c r="I31" s="234"/>
      <c r="J31" s="235"/>
      <c r="K31" s="236"/>
      <c r="L31" s="236"/>
      <c r="M31" s="236"/>
      <c r="N31" s="236"/>
      <c r="O31" s="236"/>
      <c r="P31" s="236"/>
      <c r="Q31" s="236"/>
      <c r="R31" s="236"/>
      <c r="S31" s="236"/>
      <c r="T31" s="236"/>
      <c r="U31" s="236"/>
      <c r="V31" s="236"/>
      <c r="W31" s="236"/>
      <c r="X31" s="236"/>
      <c r="Y31" s="236"/>
      <c r="Z31" s="236"/>
      <c r="AA31" s="236"/>
      <c r="AB31" s="237"/>
      <c r="AC31" s="228"/>
      <c r="AD31" s="229"/>
      <c r="AE31" s="229"/>
      <c r="AF31" s="229"/>
      <c r="AG31" s="229"/>
      <c r="AH31" s="229"/>
      <c r="AI31" s="229"/>
      <c r="AJ31" s="229"/>
      <c r="AK31" s="230"/>
      <c r="AL31" s="22"/>
    </row>
    <row r="32" spans="1:38" ht="21.95" customHeight="1" x14ac:dyDescent="0.25">
      <c r="A32" s="267"/>
      <c r="B32" s="232"/>
      <c r="C32" s="233"/>
      <c r="D32" s="233"/>
      <c r="E32" s="233"/>
      <c r="F32" s="233"/>
      <c r="G32" s="233"/>
      <c r="H32" s="233"/>
      <c r="I32" s="234"/>
      <c r="J32" s="235"/>
      <c r="K32" s="236"/>
      <c r="L32" s="236"/>
      <c r="M32" s="236"/>
      <c r="N32" s="236"/>
      <c r="O32" s="236"/>
      <c r="P32" s="236"/>
      <c r="Q32" s="236"/>
      <c r="R32" s="236"/>
      <c r="S32" s="236"/>
      <c r="T32" s="236"/>
      <c r="U32" s="236"/>
      <c r="V32" s="236"/>
      <c r="W32" s="236"/>
      <c r="X32" s="236"/>
      <c r="Y32" s="236"/>
      <c r="Z32" s="236"/>
      <c r="AA32" s="236"/>
      <c r="AB32" s="237"/>
      <c r="AC32" s="228"/>
      <c r="AD32" s="229"/>
      <c r="AE32" s="229"/>
      <c r="AF32" s="229"/>
      <c r="AG32" s="229"/>
      <c r="AH32" s="229"/>
      <c r="AI32" s="229"/>
      <c r="AJ32" s="229"/>
      <c r="AK32" s="230"/>
      <c r="AL32" s="22"/>
    </row>
    <row r="33" spans="1:67" ht="21.95" customHeight="1" x14ac:dyDescent="0.25">
      <c r="A33" s="267"/>
      <c r="B33" s="232"/>
      <c r="C33" s="233"/>
      <c r="D33" s="233"/>
      <c r="E33" s="233"/>
      <c r="F33" s="233"/>
      <c r="G33" s="233"/>
      <c r="H33" s="233"/>
      <c r="I33" s="234"/>
      <c r="J33" s="235"/>
      <c r="K33" s="236"/>
      <c r="L33" s="236"/>
      <c r="M33" s="236"/>
      <c r="N33" s="236"/>
      <c r="O33" s="236"/>
      <c r="P33" s="236"/>
      <c r="Q33" s="236"/>
      <c r="R33" s="236"/>
      <c r="S33" s="236"/>
      <c r="T33" s="236"/>
      <c r="U33" s="236"/>
      <c r="V33" s="236"/>
      <c r="W33" s="236"/>
      <c r="X33" s="236"/>
      <c r="Y33" s="236"/>
      <c r="Z33" s="236"/>
      <c r="AA33" s="236"/>
      <c r="AB33" s="237"/>
      <c r="AC33" s="228"/>
      <c r="AD33" s="229"/>
      <c r="AE33" s="229"/>
      <c r="AF33" s="229"/>
      <c r="AG33" s="229"/>
      <c r="AH33" s="229"/>
      <c r="AI33" s="229"/>
      <c r="AJ33" s="229"/>
      <c r="AK33" s="230"/>
      <c r="AL33" s="22"/>
    </row>
    <row r="34" spans="1:67" ht="21.95" customHeight="1" x14ac:dyDescent="0.25">
      <c r="A34" s="267"/>
      <c r="B34" s="244"/>
      <c r="C34" s="245"/>
      <c r="D34" s="245"/>
      <c r="E34" s="245"/>
      <c r="F34" s="245"/>
      <c r="G34" s="245"/>
      <c r="H34" s="245"/>
      <c r="I34" s="246"/>
      <c r="J34" s="235"/>
      <c r="K34" s="236"/>
      <c r="L34" s="236"/>
      <c r="M34" s="236"/>
      <c r="N34" s="236"/>
      <c r="O34" s="236"/>
      <c r="P34" s="236"/>
      <c r="Q34" s="236"/>
      <c r="R34" s="236"/>
      <c r="S34" s="236"/>
      <c r="T34" s="236"/>
      <c r="U34" s="236"/>
      <c r="V34" s="236"/>
      <c r="W34" s="236"/>
      <c r="X34" s="236"/>
      <c r="Y34" s="236"/>
      <c r="Z34" s="236"/>
      <c r="AA34" s="236"/>
      <c r="AB34" s="237"/>
      <c r="AC34" s="228"/>
      <c r="AD34" s="229"/>
      <c r="AE34" s="229"/>
      <c r="AF34" s="229"/>
      <c r="AG34" s="229"/>
      <c r="AH34" s="229"/>
      <c r="AI34" s="229"/>
      <c r="AJ34" s="229"/>
      <c r="AK34" s="230"/>
      <c r="AL34" s="22"/>
    </row>
    <row r="35" spans="1:67" ht="21.95" customHeight="1" x14ac:dyDescent="0.25">
      <c r="A35" s="268"/>
      <c r="B35" s="244"/>
      <c r="C35" s="245"/>
      <c r="D35" s="245"/>
      <c r="E35" s="245"/>
      <c r="F35" s="245"/>
      <c r="G35" s="245"/>
      <c r="H35" s="245"/>
      <c r="I35" s="246"/>
      <c r="J35" s="235"/>
      <c r="K35" s="236"/>
      <c r="L35" s="236"/>
      <c r="M35" s="236"/>
      <c r="N35" s="236"/>
      <c r="O35" s="236"/>
      <c r="P35" s="236"/>
      <c r="Q35" s="236"/>
      <c r="R35" s="236"/>
      <c r="S35" s="236"/>
      <c r="T35" s="236"/>
      <c r="U35" s="236"/>
      <c r="V35" s="236"/>
      <c r="W35" s="236"/>
      <c r="X35" s="236"/>
      <c r="Y35" s="236"/>
      <c r="Z35" s="236"/>
      <c r="AA35" s="236"/>
      <c r="AB35" s="237"/>
      <c r="AC35" s="228"/>
      <c r="AD35" s="229"/>
      <c r="AE35" s="229"/>
      <c r="AF35" s="229"/>
      <c r="AG35" s="229"/>
      <c r="AH35" s="229"/>
      <c r="AI35" s="229"/>
      <c r="AJ35" s="229"/>
      <c r="AK35" s="230"/>
      <c r="AL35" s="22"/>
    </row>
    <row r="36" spans="1:67" ht="18.600000000000001" customHeight="1" x14ac:dyDescent="0.25">
      <c r="A36" s="241" t="s">
        <v>35</v>
      </c>
      <c r="B36" s="242"/>
      <c r="C36" s="242"/>
      <c r="D36" s="242"/>
      <c r="E36" s="242"/>
      <c r="F36" s="242"/>
      <c r="G36" s="242"/>
      <c r="H36" s="242"/>
      <c r="I36" s="243"/>
      <c r="J36" s="238">
        <f>J26-J27-J28-J29-J30-J31-J32-J33-J34-J35</f>
        <v>0</v>
      </c>
      <c r="K36" s="239"/>
      <c r="L36" s="239"/>
      <c r="M36" s="239"/>
      <c r="N36" s="239"/>
      <c r="O36" s="239"/>
      <c r="P36" s="239"/>
      <c r="Q36" s="239"/>
      <c r="R36" s="239"/>
      <c r="S36" s="239"/>
      <c r="T36" s="239"/>
      <c r="U36" s="239"/>
      <c r="V36" s="239"/>
      <c r="W36" s="239"/>
      <c r="X36" s="239"/>
      <c r="Y36" s="239"/>
      <c r="Z36" s="239"/>
      <c r="AA36" s="239"/>
      <c r="AB36" s="240"/>
      <c r="AC36" s="138"/>
      <c r="AD36" s="206"/>
      <c r="AE36" s="206"/>
      <c r="AF36" s="206"/>
      <c r="AG36" s="206"/>
      <c r="AH36" s="206"/>
      <c r="AI36" s="206"/>
      <c r="AJ36" s="206"/>
      <c r="AK36" s="231"/>
    </row>
    <row r="37" spans="1:67" ht="21.6" customHeight="1" thickBot="1" x14ac:dyDescent="0.25">
      <c r="A37" s="257" t="s">
        <v>36</v>
      </c>
      <c r="B37" s="258"/>
      <c r="C37" s="258"/>
      <c r="D37" s="258"/>
      <c r="E37" s="258"/>
      <c r="F37" s="258"/>
      <c r="G37" s="258"/>
      <c r="H37" s="258"/>
      <c r="I37" s="258"/>
      <c r="J37" s="258"/>
      <c r="K37" s="258"/>
      <c r="L37" s="258"/>
      <c r="M37" s="259"/>
      <c r="N37" s="260" t="s">
        <v>37</v>
      </c>
      <c r="O37" s="261"/>
      <c r="P37" s="261"/>
      <c r="Q37" s="261"/>
      <c r="R37" s="261"/>
      <c r="S37" s="261"/>
      <c r="T37" s="261"/>
      <c r="U37" s="261"/>
      <c r="V37" s="261"/>
      <c r="W37" s="261"/>
      <c r="X37" s="262"/>
      <c r="Y37" s="263" t="s">
        <v>38</v>
      </c>
      <c r="Z37" s="258"/>
      <c r="AA37" s="258"/>
      <c r="AB37" s="258"/>
      <c r="AC37" s="258"/>
      <c r="AD37" s="258"/>
      <c r="AE37" s="258"/>
      <c r="AF37" s="258"/>
      <c r="AG37" s="258"/>
      <c r="AH37" s="258"/>
      <c r="AI37" s="258"/>
      <c r="AJ37" s="258"/>
      <c r="AK37" s="264"/>
    </row>
    <row r="38" spans="1:67" ht="15.75" thickTop="1" x14ac:dyDescent="0.2">
      <c r="A38" s="247"/>
      <c r="B38" s="248"/>
      <c r="C38" s="248"/>
      <c r="D38" s="248"/>
      <c r="E38" s="248"/>
      <c r="F38" s="248"/>
      <c r="G38" s="248"/>
      <c r="H38" s="248"/>
      <c r="I38" s="248"/>
      <c r="J38" s="248"/>
      <c r="K38" s="248"/>
      <c r="L38" s="248"/>
      <c r="M38" s="249"/>
      <c r="N38" s="253"/>
      <c r="O38" s="248"/>
      <c r="P38" s="248"/>
      <c r="Q38" s="248"/>
      <c r="R38" s="248"/>
      <c r="S38" s="248"/>
      <c r="T38" s="248"/>
      <c r="U38" s="248"/>
      <c r="V38" s="248"/>
      <c r="W38" s="248"/>
      <c r="X38" s="249"/>
      <c r="Y38" s="253"/>
      <c r="Z38" s="248"/>
      <c r="AA38" s="248"/>
      <c r="AB38" s="248"/>
      <c r="AC38" s="248"/>
      <c r="AD38" s="248"/>
      <c r="AE38" s="248"/>
      <c r="AF38" s="248"/>
      <c r="AG38" s="248"/>
      <c r="AH38" s="248"/>
      <c r="AI38" s="248"/>
      <c r="AJ38" s="248"/>
      <c r="AK38" s="255"/>
    </row>
    <row r="39" spans="1:67" ht="15.75" thickBot="1" x14ac:dyDescent="0.25">
      <c r="A39" s="250"/>
      <c r="B39" s="251"/>
      <c r="C39" s="251"/>
      <c r="D39" s="251"/>
      <c r="E39" s="251"/>
      <c r="F39" s="251"/>
      <c r="G39" s="251"/>
      <c r="H39" s="251"/>
      <c r="I39" s="251"/>
      <c r="J39" s="251"/>
      <c r="K39" s="251"/>
      <c r="L39" s="251"/>
      <c r="M39" s="252"/>
      <c r="N39" s="254"/>
      <c r="O39" s="251"/>
      <c r="P39" s="251"/>
      <c r="Q39" s="251"/>
      <c r="R39" s="251"/>
      <c r="S39" s="251"/>
      <c r="T39" s="251"/>
      <c r="U39" s="251"/>
      <c r="V39" s="251"/>
      <c r="W39" s="251"/>
      <c r="X39" s="252"/>
      <c r="Y39" s="254"/>
      <c r="Z39" s="251"/>
      <c r="AA39" s="251"/>
      <c r="AB39" s="251"/>
      <c r="AC39" s="251"/>
      <c r="AD39" s="251"/>
      <c r="AE39" s="251"/>
      <c r="AF39" s="251"/>
      <c r="AG39" s="251"/>
      <c r="AH39" s="251"/>
      <c r="AI39" s="251"/>
      <c r="AJ39" s="251"/>
      <c r="AK39" s="256"/>
    </row>
    <row r="40" spans="1:67" x14ac:dyDescent="0.2">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X40" s="19"/>
      <c r="AY40" s="19"/>
      <c r="AZ40" s="19"/>
      <c r="BA40" s="19"/>
      <c r="BB40" s="19"/>
      <c r="BC40" s="19"/>
      <c r="BD40" s="19"/>
      <c r="BE40" s="19"/>
      <c r="BF40" s="19"/>
      <c r="BG40" s="19"/>
      <c r="BH40" s="19"/>
      <c r="BI40" s="19"/>
      <c r="BJ40" s="19"/>
      <c r="BK40" s="19"/>
      <c r="BL40" s="19"/>
      <c r="BM40" s="19"/>
      <c r="BN40" s="19"/>
      <c r="BO40" s="19"/>
    </row>
    <row r="41" spans="1:67" x14ac:dyDescent="0.2">
      <c r="A41" s="32"/>
      <c r="B41" s="33"/>
      <c r="C41" s="33"/>
      <c r="D41" s="33"/>
      <c r="E41" s="33"/>
      <c r="F41" s="33"/>
      <c r="G41" s="33"/>
      <c r="H41" s="33"/>
      <c r="I41" s="33"/>
      <c r="J41" s="33"/>
      <c r="K41" s="33"/>
      <c r="L41" s="33"/>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X41" s="19"/>
      <c r="AY41" s="19"/>
      <c r="AZ41" s="19"/>
      <c r="BA41" s="19"/>
      <c r="BB41" s="19"/>
      <c r="BC41" s="19"/>
      <c r="BD41" s="19"/>
      <c r="BE41" s="19"/>
      <c r="BF41" s="19"/>
      <c r="BG41" s="19"/>
      <c r="BH41" s="19"/>
      <c r="BI41" s="19"/>
      <c r="BJ41" s="19"/>
      <c r="BK41" s="19"/>
      <c r="BL41" s="19"/>
      <c r="BM41" s="19"/>
      <c r="BN41" s="19"/>
      <c r="BO41" s="19"/>
    </row>
    <row r="42" spans="1:67" x14ac:dyDescent="0.2">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X42" s="19"/>
      <c r="AY42" s="19"/>
      <c r="AZ42" s="19"/>
      <c r="BA42" s="19"/>
      <c r="BB42" s="19"/>
      <c r="BC42" s="19"/>
      <c r="BD42" s="19"/>
      <c r="BE42" s="19"/>
      <c r="BF42" s="19"/>
      <c r="BG42" s="19"/>
      <c r="BH42" s="19"/>
      <c r="BI42" s="19"/>
      <c r="BJ42" s="19"/>
      <c r="BK42" s="19"/>
      <c r="BL42" s="19"/>
      <c r="BM42" s="19"/>
      <c r="BN42" s="19"/>
      <c r="BO42" s="19"/>
    </row>
    <row r="43" spans="1:67" s="19" customFormat="1" x14ac:dyDescent="0.2"/>
    <row r="44" spans="1:67" s="19" customFormat="1" x14ac:dyDescent="0.2"/>
    <row r="45" spans="1:67" s="19" customFormat="1" x14ac:dyDescent="0.2"/>
    <row r="46" spans="1:67" s="19" customFormat="1" x14ac:dyDescent="0.2"/>
    <row r="47" spans="1:67" s="19" customFormat="1" x14ac:dyDescent="0.2"/>
    <row r="48" spans="1:67" s="19" customFormat="1" x14ac:dyDescent="0.2"/>
    <row r="49" s="19" customFormat="1" x14ac:dyDescent="0.2"/>
    <row r="50" s="19" customFormat="1" x14ac:dyDescent="0.2"/>
    <row r="51" s="19" customFormat="1" x14ac:dyDescent="0.2"/>
    <row r="52" s="19" customFormat="1" x14ac:dyDescent="0.2"/>
    <row r="53" s="19" customFormat="1" x14ac:dyDescent="0.2"/>
    <row r="54" s="19" customFormat="1" x14ac:dyDescent="0.2"/>
    <row r="55" s="19" customFormat="1" x14ac:dyDescent="0.2"/>
    <row r="56" s="19" customFormat="1" x14ac:dyDescent="0.2"/>
    <row r="57" s="19" customFormat="1" x14ac:dyDescent="0.2"/>
    <row r="58" s="19" customFormat="1" x14ac:dyDescent="0.2"/>
    <row r="59" s="19" customFormat="1" x14ac:dyDescent="0.2"/>
    <row r="60" s="19" customFormat="1" x14ac:dyDescent="0.2"/>
    <row r="61" s="19" customFormat="1" x14ac:dyDescent="0.2"/>
    <row r="62" s="19" customFormat="1" x14ac:dyDescent="0.2"/>
    <row r="63" s="19" customFormat="1" x14ac:dyDescent="0.2"/>
    <row r="64" s="19" customFormat="1" x14ac:dyDescent="0.2"/>
    <row r="65" s="19" customFormat="1" x14ac:dyDescent="0.2"/>
    <row r="66" s="19" customFormat="1" x14ac:dyDescent="0.2"/>
    <row r="67" s="19" customFormat="1" x14ac:dyDescent="0.2"/>
    <row r="68" s="19" customFormat="1" x14ac:dyDescent="0.2"/>
    <row r="69" s="19" customFormat="1" x14ac:dyDescent="0.2"/>
    <row r="70" s="19" customFormat="1" x14ac:dyDescent="0.2"/>
    <row r="71" s="19" customFormat="1" x14ac:dyDescent="0.2"/>
    <row r="72" s="19" customFormat="1" x14ac:dyDescent="0.2"/>
    <row r="73" s="19" customFormat="1" x14ac:dyDescent="0.2"/>
    <row r="74" s="19" customFormat="1" x14ac:dyDescent="0.2"/>
    <row r="75" s="19" customFormat="1" x14ac:dyDescent="0.2"/>
    <row r="76" s="19" customFormat="1" x14ac:dyDescent="0.2"/>
    <row r="77" s="19" customFormat="1" x14ac:dyDescent="0.2"/>
    <row r="78" s="19" customFormat="1" x14ac:dyDescent="0.2"/>
    <row r="79" s="19" customFormat="1" x14ac:dyDescent="0.2"/>
    <row r="80" s="19" customFormat="1" x14ac:dyDescent="0.2"/>
    <row r="81" s="19" customFormat="1" x14ac:dyDescent="0.2"/>
    <row r="82" s="19" customFormat="1" x14ac:dyDescent="0.2"/>
    <row r="83" s="19" customFormat="1" x14ac:dyDescent="0.2"/>
    <row r="84" s="19" customFormat="1" x14ac:dyDescent="0.2"/>
    <row r="85" s="19" customFormat="1" x14ac:dyDescent="0.2"/>
    <row r="86" s="19" customFormat="1" x14ac:dyDescent="0.2"/>
    <row r="87" s="19" customFormat="1" x14ac:dyDescent="0.2"/>
    <row r="88" s="19" customFormat="1" x14ac:dyDescent="0.2"/>
    <row r="89" s="19" customFormat="1" x14ac:dyDescent="0.2"/>
    <row r="90" s="19" customFormat="1" x14ac:dyDescent="0.2"/>
    <row r="91" s="19" customFormat="1" x14ac:dyDescent="0.2"/>
    <row r="92" s="19" customFormat="1" x14ac:dyDescent="0.2"/>
    <row r="93" s="19" customFormat="1" x14ac:dyDescent="0.2"/>
    <row r="94" s="19" customFormat="1" x14ac:dyDescent="0.2"/>
    <row r="95" s="19" customFormat="1" x14ac:dyDescent="0.2"/>
    <row r="96" s="19" customFormat="1" x14ac:dyDescent="0.2"/>
    <row r="97" s="19" customFormat="1" x14ac:dyDescent="0.2"/>
    <row r="98" s="19" customFormat="1" x14ac:dyDescent="0.2"/>
    <row r="99" s="19" customFormat="1" x14ac:dyDescent="0.2"/>
    <row r="100" s="19" customFormat="1" x14ac:dyDescent="0.2"/>
    <row r="101" s="19" customFormat="1" x14ac:dyDescent="0.2"/>
    <row r="102" s="19" customFormat="1" x14ac:dyDescent="0.2"/>
    <row r="103" s="19" customFormat="1" x14ac:dyDescent="0.2"/>
    <row r="104" s="19" customFormat="1" x14ac:dyDescent="0.2"/>
    <row r="105" s="19" customFormat="1" x14ac:dyDescent="0.2"/>
    <row r="106" s="19" customFormat="1" x14ac:dyDescent="0.2"/>
    <row r="107" s="19" customFormat="1" x14ac:dyDescent="0.2"/>
    <row r="108" s="19" customFormat="1" x14ac:dyDescent="0.2"/>
    <row r="109" s="19" customFormat="1" x14ac:dyDescent="0.2"/>
    <row r="110" s="19" customFormat="1" x14ac:dyDescent="0.2"/>
    <row r="111" s="19" customFormat="1" x14ac:dyDescent="0.2"/>
    <row r="112" s="19" customFormat="1" x14ac:dyDescent="0.2"/>
    <row r="113" s="19" customFormat="1" x14ac:dyDescent="0.2"/>
    <row r="114" s="19" customFormat="1" x14ac:dyDescent="0.2"/>
    <row r="115" s="19" customFormat="1" x14ac:dyDescent="0.2"/>
    <row r="116" s="19" customFormat="1" x14ac:dyDescent="0.2"/>
    <row r="117" s="19" customFormat="1" x14ac:dyDescent="0.2"/>
    <row r="118" s="19" customFormat="1" x14ac:dyDescent="0.2"/>
    <row r="119" s="19" customFormat="1" x14ac:dyDescent="0.2"/>
    <row r="120" s="19" customFormat="1" x14ac:dyDescent="0.2"/>
    <row r="121" s="19" customFormat="1" x14ac:dyDescent="0.2"/>
    <row r="122" s="19" customFormat="1" x14ac:dyDescent="0.2"/>
    <row r="123" s="19" customFormat="1" x14ac:dyDescent="0.2"/>
    <row r="124" s="19" customFormat="1" x14ac:dyDescent="0.2"/>
    <row r="125" s="19" customFormat="1" x14ac:dyDescent="0.2"/>
    <row r="126" s="19" customFormat="1" x14ac:dyDescent="0.2"/>
    <row r="127" s="19" customFormat="1" x14ac:dyDescent="0.2"/>
    <row r="128" s="19" customFormat="1" x14ac:dyDescent="0.2"/>
    <row r="129" s="19" customFormat="1" x14ac:dyDescent="0.2"/>
    <row r="130" s="19" customFormat="1" x14ac:dyDescent="0.2"/>
    <row r="131" s="19" customFormat="1" x14ac:dyDescent="0.2"/>
    <row r="132" s="19" customFormat="1" x14ac:dyDescent="0.2"/>
    <row r="133" s="19" customFormat="1" x14ac:dyDescent="0.2"/>
    <row r="134" s="19" customFormat="1" x14ac:dyDescent="0.2"/>
    <row r="135" s="19" customFormat="1" x14ac:dyDescent="0.2"/>
    <row r="136" s="19" customFormat="1" x14ac:dyDescent="0.2"/>
    <row r="137" s="19" customFormat="1" x14ac:dyDescent="0.2"/>
    <row r="138" s="19" customFormat="1" x14ac:dyDescent="0.2"/>
    <row r="139" s="19" customFormat="1" x14ac:dyDescent="0.2"/>
    <row r="140" s="19" customFormat="1" x14ac:dyDescent="0.2"/>
    <row r="141" s="19" customFormat="1" x14ac:dyDescent="0.2"/>
    <row r="142" s="19" customFormat="1" x14ac:dyDescent="0.2"/>
    <row r="143" s="19" customFormat="1" x14ac:dyDescent="0.2"/>
    <row r="144" s="19" customFormat="1" x14ac:dyDescent="0.2"/>
    <row r="145" s="19" customFormat="1" x14ac:dyDescent="0.2"/>
    <row r="146" s="19" customFormat="1" x14ac:dyDescent="0.2"/>
    <row r="147" s="19" customFormat="1" x14ac:dyDescent="0.2"/>
    <row r="148" s="19" customFormat="1" x14ac:dyDescent="0.2"/>
    <row r="149" s="19" customFormat="1" x14ac:dyDescent="0.2"/>
    <row r="150" s="19" customFormat="1" x14ac:dyDescent="0.2"/>
    <row r="151" s="19" customFormat="1" x14ac:dyDescent="0.2"/>
    <row r="152" s="19" customFormat="1" x14ac:dyDescent="0.2"/>
    <row r="153" s="19" customFormat="1" x14ac:dyDescent="0.2"/>
    <row r="154" s="19" customFormat="1" x14ac:dyDescent="0.2"/>
    <row r="155" s="19" customFormat="1" x14ac:dyDescent="0.2"/>
    <row r="156" s="19" customFormat="1" x14ac:dyDescent="0.2"/>
    <row r="157" s="19" customFormat="1" x14ac:dyDescent="0.2"/>
    <row r="158" s="19" customFormat="1" x14ac:dyDescent="0.2"/>
    <row r="159" s="19" customFormat="1" x14ac:dyDescent="0.2"/>
    <row r="160" s="19" customFormat="1" x14ac:dyDescent="0.2"/>
    <row r="161" s="19" customFormat="1" x14ac:dyDescent="0.2"/>
    <row r="162" s="19" customFormat="1" x14ac:dyDescent="0.2"/>
    <row r="163" s="19" customFormat="1" x14ac:dyDescent="0.2"/>
    <row r="164" s="19" customFormat="1" x14ac:dyDescent="0.2"/>
    <row r="165" s="19" customFormat="1" x14ac:dyDescent="0.2"/>
    <row r="166" s="19" customFormat="1" x14ac:dyDescent="0.2"/>
    <row r="167" s="19" customFormat="1" x14ac:dyDescent="0.2"/>
    <row r="168" s="19" customFormat="1" x14ac:dyDescent="0.2"/>
    <row r="169" s="19" customFormat="1" x14ac:dyDescent="0.2"/>
    <row r="170" s="19" customFormat="1" x14ac:dyDescent="0.2"/>
    <row r="171" s="19" customFormat="1" x14ac:dyDescent="0.2"/>
    <row r="172" s="19" customFormat="1" x14ac:dyDescent="0.2"/>
    <row r="173" s="19" customFormat="1" x14ac:dyDescent="0.2"/>
    <row r="174" s="19" customFormat="1" x14ac:dyDescent="0.2"/>
    <row r="175" s="19" customFormat="1" x14ac:dyDescent="0.2"/>
    <row r="176" s="19" customFormat="1" x14ac:dyDescent="0.2"/>
    <row r="177" s="19" customFormat="1" x14ac:dyDescent="0.2"/>
    <row r="178" s="19" customFormat="1" x14ac:dyDescent="0.2"/>
    <row r="179" s="19" customFormat="1" x14ac:dyDescent="0.2"/>
    <row r="180" s="19" customFormat="1" x14ac:dyDescent="0.2"/>
    <row r="181" s="19" customFormat="1" x14ac:dyDescent="0.2"/>
    <row r="182" s="19" customFormat="1" x14ac:dyDescent="0.2"/>
    <row r="183" s="19" customFormat="1" x14ac:dyDescent="0.2"/>
    <row r="184" s="19" customFormat="1" x14ac:dyDescent="0.2"/>
    <row r="185" s="19" customFormat="1" x14ac:dyDescent="0.2"/>
    <row r="186" s="19" customFormat="1" x14ac:dyDescent="0.2"/>
    <row r="187" s="19" customFormat="1" x14ac:dyDescent="0.2"/>
    <row r="188" s="19" customFormat="1" x14ac:dyDescent="0.2"/>
    <row r="189" s="19" customFormat="1" x14ac:dyDescent="0.2"/>
    <row r="190" s="19" customFormat="1" x14ac:dyDescent="0.2"/>
    <row r="191" s="19" customFormat="1" x14ac:dyDescent="0.2"/>
    <row r="192" s="19" customFormat="1" x14ac:dyDescent="0.2"/>
    <row r="193" s="19" customFormat="1" x14ac:dyDescent="0.2"/>
    <row r="194" s="19" customFormat="1" x14ac:dyDescent="0.2"/>
    <row r="195" s="19" customFormat="1" x14ac:dyDescent="0.2"/>
    <row r="196" s="19" customFormat="1" x14ac:dyDescent="0.2"/>
    <row r="197" s="19" customFormat="1" x14ac:dyDescent="0.2"/>
    <row r="198" s="19" customFormat="1" x14ac:dyDescent="0.2"/>
    <row r="199" s="19" customFormat="1" x14ac:dyDescent="0.2"/>
    <row r="200" s="19" customFormat="1" x14ac:dyDescent="0.2"/>
    <row r="201" s="19" customFormat="1" x14ac:dyDescent="0.2"/>
    <row r="202" s="19" customFormat="1" x14ac:dyDescent="0.2"/>
    <row r="203" s="19" customFormat="1" x14ac:dyDescent="0.2"/>
    <row r="204" s="19" customFormat="1" x14ac:dyDescent="0.2"/>
    <row r="205" s="19" customFormat="1" x14ac:dyDescent="0.2"/>
    <row r="206" s="19" customFormat="1" x14ac:dyDescent="0.2"/>
    <row r="207" s="19" customFormat="1" x14ac:dyDescent="0.2"/>
    <row r="208" s="19" customFormat="1" x14ac:dyDescent="0.2"/>
    <row r="209" s="19" customFormat="1" x14ac:dyDescent="0.2"/>
    <row r="210" s="19" customFormat="1" x14ac:dyDescent="0.2"/>
    <row r="211" s="19" customFormat="1" x14ac:dyDescent="0.2"/>
    <row r="212" s="19" customFormat="1" x14ac:dyDescent="0.2"/>
    <row r="213" s="19" customFormat="1" x14ac:dyDescent="0.2"/>
    <row r="214" s="19" customFormat="1" x14ac:dyDescent="0.2"/>
    <row r="215" s="19" customFormat="1" x14ac:dyDescent="0.2"/>
    <row r="216" s="19" customFormat="1" x14ac:dyDescent="0.2"/>
    <row r="217" s="19" customFormat="1" x14ac:dyDescent="0.2"/>
    <row r="218" s="19" customFormat="1" x14ac:dyDescent="0.2"/>
    <row r="219" s="19" customFormat="1" x14ac:dyDescent="0.2"/>
    <row r="220" s="19" customFormat="1" x14ac:dyDescent="0.2"/>
    <row r="221" s="19" customFormat="1" x14ac:dyDescent="0.2"/>
    <row r="222" s="19" customFormat="1" x14ac:dyDescent="0.2"/>
    <row r="223" s="19" customFormat="1" x14ac:dyDescent="0.2"/>
    <row r="224" s="19" customFormat="1" x14ac:dyDescent="0.2"/>
    <row r="225" s="19" customFormat="1" x14ac:dyDescent="0.2"/>
    <row r="226" s="19" customFormat="1" x14ac:dyDescent="0.2"/>
    <row r="227" s="19" customFormat="1" x14ac:dyDescent="0.2"/>
    <row r="228" s="19" customFormat="1" x14ac:dyDescent="0.2"/>
    <row r="229" s="19" customFormat="1" x14ac:dyDescent="0.2"/>
    <row r="230" s="19" customFormat="1" x14ac:dyDescent="0.2"/>
    <row r="231" s="19" customFormat="1" x14ac:dyDescent="0.2"/>
    <row r="232" s="19" customFormat="1" x14ac:dyDescent="0.2"/>
    <row r="233" s="19" customFormat="1" x14ac:dyDescent="0.2"/>
    <row r="234" s="19" customFormat="1" x14ac:dyDescent="0.2"/>
    <row r="235" s="19" customFormat="1" x14ac:dyDescent="0.2"/>
    <row r="236" s="19" customFormat="1" x14ac:dyDescent="0.2"/>
    <row r="237" s="19" customFormat="1" x14ac:dyDescent="0.2"/>
    <row r="238" s="19" customFormat="1" x14ac:dyDescent="0.2"/>
    <row r="239" s="19" customFormat="1" x14ac:dyDescent="0.2"/>
    <row r="240" s="19" customFormat="1" x14ac:dyDescent="0.2"/>
    <row r="241" s="19" customFormat="1" x14ac:dyDescent="0.2"/>
    <row r="242" s="19" customFormat="1" x14ac:dyDescent="0.2"/>
    <row r="243" s="19" customFormat="1" x14ac:dyDescent="0.2"/>
    <row r="244" s="19" customFormat="1" x14ac:dyDescent="0.2"/>
    <row r="245" s="19" customFormat="1" x14ac:dyDescent="0.2"/>
    <row r="246" s="19" customFormat="1" x14ac:dyDescent="0.2"/>
    <row r="247" s="19" customFormat="1" x14ac:dyDescent="0.2"/>
    <row r="248" s="19" customFormat="1" x14ac:dyDescent="0.2"/>
    <row r="249" s="19" customFormat="1" x14ac:dyDescent="0.2"/>
    <row r="250" s="19" customFormat="1" x14ac:dyDescent="0.2"/>
    <row r="251" s="19" customFormat="1" x14ac:dyDescent="0.2"/>
    <row r="252" s="19" customFormat="1" x14ac:dyDescent="0.2"/>
    <row r="253" s="19" customFormat="1" x14ac:dyDescent="0.2"/>
    <row r="254" s="19" customFormat="1" x14ac:dyDescent="0.2"/>
    <row r="255" s="19" customFormat="1" x14ac:dyDescent="0.2"/>
    <row r="256" s="19" customFormat="1" x14ac:dyDescent="0.2"/>
    <row r="257" s="19" customFormat="1" x14ac:dyDescent="0.2"/>
    <row r="258" s="19" customFormat="1" x14ac:dyDescent="0.2"/>
    <row r="259" s="19" customFormat="1" x14ac:dyDescent="0.2"/>
    <row r="260" s="19" customFormat="1" x14ac:dyDescent="0.2"/>
    <row r="261" s="19" customFormat="1" x14ac:dyDescent="0.2"/>
    <row r="262" s="19" customFormat="1" x14ac:dyDescent="0.2"/>
    <row r="263" s="19" customFormat="1" x14ac:dyDescent="0.2"/>
    <row r="264" s="19" customFormat="1" x14ac:dyDescent="0.2"/>
    <row r="265" s="19" customFormat="1" x14ac:dyDescent="0.2"/>
    <row r="266" s="19" customFormat="1" x14ac:dyDescent="0.2"/>
    <row r="267" s="19" customFormat="1" x14ac:dyDescent="0.2"/>
    <row r="268" s="19" customFormat="1" x14ac:dyDescent="0.2"/>
    <row r="269" s="19" customFormat="1" x14ac:dyDescent="0.2"/>
    <row r="270" s="19" customFormat="1" x14ac:dyDescent="0.2"/>
    <row r="271" s="19" customFormat="1" x14ac:dyDescent="0.2"/>
    <row r="272" s="19" customFormat="1" x14ac:dyDescent="0.2"/>
    <row r="273" s="19" customFormat="1" x14ac:dyDescent="0.2"/>
    <row r="274" s="19" customFormat="1" x14ac:dyDescent="0.2"/>
    <row r="275" s="19" customFormat="1" x14ac:dyDescent="0.2"/>
    <row r="276" s="19" customFormat="1" x14ac:dyDescent="0.2"/>
    <row r="277" s="19" customFormat="1" x14ac:dyDescent="0.2"/>
    <row r="278" s="19" customFormat="1" x14ac:dyDescent="0.2"/>
    <row r="279" s="19" customFormat="1" x14ac:dyDescent="0.2"/>
    <row r="280" s="19" customFormat="1" x14ac:dyDescent="0.2"/>
    <row r="281" s="19" customFormat="1" x14ac:dyDescent="0.2"/>
    <row r="282" s="19" customFormat="1" x14ac:dyDescent="0.2"/>
    <row r="283" s="19" customFormat="1" x14ac:dyDescent="0.2"/>
    <row r="284" s="19" customFormat="1" x14ac:dyDescent="0.2"/>
    <row r="285" s="19" customFormat="1" x14ac:dyDescent="0.2"/>
    <row r="286" s="19" customFormat="1" x14ac:dyDescent="0.2"/>
    <row r="287" s="19" customFormat="1" x14ac:dyDescent="0.2"/>
    <row r="288" s="19" customFormat="1" x14ac:dyDescent="0.2"/>
    <row r="289" s="19" customFormat="1" x14ac:dyDescent="0.2"/>
    <row r="290" s="19" customFormat="1" x14ac:dyDescent="0.2"/>
    <row r="291" s="19" customFormat="1" x14ac:dyDescent="0.2"/>
    <row r="292" s="19" customFormat="1" x14ac:dyDescent="0.2"/>
    <row r="293" s="19" customFormat="1" x14ac:dyDescent="0.2"/>
    <row r="294" s="19" customFormat="1" x14ac:dyDescent="0.2"/>
    <row r="295" s="19" customFormat="1" x14ac:dyDescent="0.2"/>
    <row r="296" s="19" customFormat="1" x14ac:dyDescent="0.2"/>
    <row r="297" s="19" customFormat="1" x14ac:dyDescent="0.2"/>
    <row r="298" s="19" customFormat="1" x14ac:dyDescent="0.2"/>
    <row r="299" s="19" customFormat="1" x14ac:dyDescent="0.2"/>
    <row r="300" s="19" customFormat="1" x14ac:dyDescent="0.2"/>
    <row r="301" s="19" customFormat="1" x14ac:dyDescent="0.2"/>
    <row r="302" s="19" customFormat="1" x14ac:dyDescent="0.2"/>
    <row r="303" s="19" customFormat="1" x14ac:dyDescent="0.2"/>
    <row r="304" s="19" customFormat="1" x14ac:dyDescent="0.2"/>
    <row r="305" s="19" customFormat="1" x14ac:dyDescent="0.2"/>
    <row r="306" s="19" customFormat="1" x14ac:dyDescent="0.2"/>
    <row r="307" s="19" customFormat="1" x14ac:dyDescent="0.2"/>
    <row r="308" s="19" customFormat="1" x14ac:dyDescent="0.2"/>
    <row r="309" s="19" customFormat="1" x14ac:dyDescent="0.2"/>
    <row r="310" s="19" customFormat="1" x14ac:dyDescent="0.2"/>
    <row r="311" s="19" customFormat="1" x14ac:dyDescent="0.2"/>
    <row r="312" s="19" customFormat="1" x14ac:dyDescent="0.2"/>
    <row r="313" s="19" customFormat="1" x14ac:dyDescent="0.2"/>
    <row r="314" s="19" customFormat="1" x14ac:dyDescent="0.2"/>
    <row r="315" s="19" customFormat="1" x14ac:dyDescent="0.2"/>
    <row r="316" s="19" customFormat="1" x14ac:dyDescent="0.2"/>
    <row r="317" s="19" customFormat="1" x14ac:dyDescent="0.2"/>
    <row r="318" s="19" customFormat="1" x14ac:dyDescent="0.2"/>
    <row r="319" s="19" customFormat="1" x14ac:dyDescent="0.2"/>
    <row r="320" s="19" customFormat="1" x14ac:dyDescent="0.2"/>
    <row r="321" s="19" customFormat="1" x14ac:dyDescent="0.2"/>
    <row r="322" s="19" customFormat="1" x14ac:dyDescent="0.2"/>
    <row r="323" s="19" customFormat="1" x14ac:dyDescent="0.2"/>
    <row r="324" s="19" customFormat="1" x14ac:dyDescent="0.2"/>
    <row r="325" s="19" customFormat="1" x14ac:dyDescent="0.2"/>
    <row r="326" s="19" customFormat="1" x14ac:dyDescent="0.2"/>
    <row r="327" s="19" customFormat="1" x14ac:dyDescent="0.2"/>
    <row r="328" s="19" customFormat="1" x14ac:dyDescent="0.2"/>
    <row r="329" s="19" customFormat="1" x14ac:dyDescent="0.2"/>
    <row r="330" s="19" customFormat="1" x14ac:dyDescent="0.2"/>
    <row r="331" s="19" customFormat="1" x14ac:dyDescent="0.2"/>
    <row r="332" s="19" customFormat="1" x14ac:dyDescent="0.2"/>
    <row r="333" s="19" customFormat="1" x14ac:dyDescent="0.2"/>
    <row r="334" s="19" customFormat="1" x14ac:dyDescent="0.2"/>
    <row r="335" s="19" customFormat="1" x14ac:dyDescent="0.2"/>
    <row r="336" s="19" customFormat="1" x14ac:dyDescent="0.2"/>
    <row r="337" s="19" customFormat="1" x14ac:dyDescent="0.2"/>
    <row r="338" s="19" customFormat="1" x14ac:dyDescent="0.2"/>
    <row r="339" s="19" customFormat="1" x14ac:dyDescent="0.2"/>
    <row r="340" s="19" customFormat="1" x14ac:dyDescent="0.2"/>
    <row r="341" s="19" customFormat="1" x14ac:dyDescent="0.2"/>
    <row r="342" s="19" customFormat="1" x14ac:dyDescent="0.2"/>
    <row r="343" s="19" customFormat="1" x14ac:dyDescent="0.2"/>
    <row r="344" s="19" customFormat="1" x14ac:dyDescent="0.2"/>
    <row r="345" s="19" customFormat="1" x14ac:dyDescent="0.2"/>
    <row r="346" s="19" customFormat="1" x14ac:dyDescent="0.2"/>
    <row r="347" s="19" customFormat="1" x14ac:dyDescent="0.2"/>
    <row r="348" s="19" customFormat="1" x14ac:dyDescent="0.2"/>
    <row r="349" s="19" customFormat="1" x14ac:dyDescent="0.2"/>
    <row r="350" s="19" customFormat="1" x14ac:dyDescent="0.2"/>
    <row r="351" s="19" customFormat="1" x14ac:dyDescent="0.2"/>
    <row r="352" s="19" customFormat="1" x14ac:dyDescent="0.2"/>
    <row r="353" s="19" customFormat="1" x14ac:dyDescent="0.2"/>
    <row r="354" s="19" customFormat="1" x14ac:dyDescent="0.2"/>
    <row r="355" s="19" customFormat="1" x14ac:dyDescent="0.2"/>
    <row r="356" s="19" customFormat="1" x14ac:dyDescent="0.2"/>
    <row r="357" s="19" customFormat="1" x14ac:dyDescent="0.2"/>
    <row r="358" s="19" customFormat="1" x14ac:dyDescent="0.2"/>
    <row r="359" s="19" customFormat="1" x14ac:dyDescent="0.2"/>
    <row r="360" s="19" customFormat="1" x14ac:dyDescent="0.2"/>
    <row r="361" s="19" customFormat="1" x14ac:dyDescent="0.2"/>
    <row r="362" s="19" customFormat="1" x14ac:dyDescent="0.2"/>
    <row r="363" s="19" customFormat="1" x14ac:dyDescent="0.2"/>
    <row r="364" s="19" customFormat="1" x14ac:dyDescent="0.2"/>
    <row r="365" s="19" customFormat="1" x14ac:dyDescent="0.2"/>
    <row r="366" s="19" customFormat="1" x14ac:dyDescent="0.2"/>
    <row r="367" s="19" customFormat="1" x14ac:dyDescent="0.2"/>
    <row r="368" s="19" customFormat="1" x14ac:dyDescent="0.2"/>
    <row r="369" spans="39:49" s="19" customFormat="1" x14ac:dyDescent="0.2"/>
    <row r="370" spans="39:49" s="19" customFormat="1" x14ac:dyDescent="0.2"/>
    <row r="371" spans="39:49" s="19" customFormat="1" x14ac:dyDescent="0.2"/>
    <row r="372" spans="39:49" s="19" customFormat="1" x14ac:dyDescent="0.2"/>
    <row r="373" spans="39:49" x14ac:dyDescent="0.2">
      <c r="AM373" s="19"/>
      <c r="AN373" s="19"/>
      <c r="AO373" s="19"/>
      <c r="AP373" s="19"/>
      <c r="AQ373" s="19"/>
      <c r="AR373" s="19"/>
      <c r="AS373" s="19"/>
      <c r="AT373" s="19"/>
      <c r="AU373" s="19"/>
      <c r="AV373" s="19"/>
      <c r="AW373" s="19"/>
    </row>
    <row r="374" spans="39:49" x14ac:dyDescent="0.2">
      <c r="AM374" s="19"/>
      <c r="AN374" s="19"/>
      <c r="AO374" s="19"/>
      <c r="AP374" s="19"/>
      <c r="AQ374" s="19"/>
      <c r="AR374" s="19"/>
      <c r="AS374" s="19"/>
      <c r="AT374" s="19"/>
      <c r="AU374" s="19"/>
      <c r="AV374" s="19"/>
      <c r="AW374" s="19"/>
    </row>
    <row r="375" spans="39:49" x14ac:dyDescent="0.2">
      <c r="AM375" s="19"/>
      <c r="AN375" s="19"/>
      <c r="AO375" s="19"/>
      <c r="AP375" s="19"/>
      <c r="AQ375" s="19"/>
      <c r="AR375" s="19"/>
      <c r="AS375" s="19"/>
      <c r="AT375" s="19"/>
      <c r="AU375" s="19"/>
      <c r="AV375" s="19"/>
      <c r="AW375" s="19"/>
    </row>
  </sheetData>
  <sheetProtection password="CC65" sheet="1" objects="1" scenarios="1"/>
  <mergeCells count="84">
    <mergeCell ref="B26:I26"/>
    <mergeCell ref="A26:A35"/>
    <mergeCell ref="A17:I17"/>
    <mergeCell ref="A18:A25"/>
    <mergeCell ref="J21:AB21"/>
    <mergeCell ref="J22:AB22"/>
    <mergeCell ref="J23:AB23"/>
    <mergeCell ref="J17:AB17"/>
    <mergeCell ref="J18:AB18"/>
    <mergeCell ref="B24:AK25"/>
    <mergeCell ref="B23:I23"/>
    <mergeCell ref="B22:I22"/>
    <mergeCell ref="B21:I21"/>
    <mergeCell ref="B18:I18"/>
    <mergeCell ref="B20:I20"/>
    <mergeCell ref="B33:I33"/>
    <mergeCell ref="A38:M39"/>
    <mergeCell ref="N38:X39"/>
    <mergeCell ref="Y38:AK39"/>
    <mergeCell ref="A37:M37"/>
    <mergeCell ref="N37:X37"/>
    <mergeCell ref="Y37:AK37"/>
    <mergeCell ref="J33:AB33"/>
    <mergeCell ref="J34:AB34"/>
    <mergeCell ref="J35:AB35"/>
    <mergeCell ref="B35:I35"/>
    <mergeCell ref="B34:I34"/>
    <mergeCell ref="AC26:AK36"/>
    <mergeCell ref="B32:I32"/>
    <mergeCell ref="B31:I31"/>
    <mergeCell ref="J31:AB31"/>
    <mergeCell ref="J32:AB32"/>
    <mergeCell ref="B30:I30"/>
    <mergeCell ref="B29:I29"/>
    <mergeCell ref="J30:AB30"/>
    <mergeCell ref="B28:I28"/>
    <mergeCell ref="J28:AB28"/>
    <mergeCell ref="J29:AB29"/>
    <mergeCell ref="B27:I27"/>
    <mergeCell ref="J26:AB26"/>
    <mergeCell ref="J36:AB36"/>
    <mergeCell ref="A36:I36"/>
    <mergeCell ref="J27:AB27"/>
    <mergeCell ref="B19:I19"/>
    <mergeCell ref="J19:AB19"/>
    <mergeCell ref="J20:AB20"/>
    <mergeCell ref="A16:I16"/>
    <mergeCell ref="A14:I14"/>
    <mergeCell ref="J14:AB14"/>
    <mergeCell ref="J16:AB16"/>
    <mergeCell ref="A15:AB15"/>
    <mergeCell ref="A12:L13"/>
    <mergeCell ref="M12:Y13"/>
    <mergeCell ref="Z12:AA13"/>
    <mergeCell ref="AB12:AK13"/>
    <mergeCell ref="A11:L11"/>
    <mergeCell ref="M11:Y11"/>
    <mergeCell ref="Z11:AA11"/>
    <mergeCell ref="AB11:AK11"/>
    <mergeCell ref="J9:L10"/>
    <mergeCell ref="A7:I8"/>
    <mergeCell ref="A9:I10"/>
    <mergeCell ref="X9:Z10"/>
    <mergeCell ref="AA9:AK10"/>
    <mergeCell ref="M9:Q10"/>
    <mergeCell ref="R9:W10"/>
    <mergeCell ref="X7:Z8"/>
    <mergeCell ref="AA7:AK8"/>
    <mergeCell ref="M7:Q8"/>
    <mergeCell ref="R7:W8"/>
    <mergeCell ref="J7:L8"/>
    <mergeCell ref="AB6:AK6"/>
    <mergeCell ref="A1:L1"/>
    <mergeCell ref="M1:Z4"/>
    <mergeCell ref="AA1:AK1"/>
    <mergeCell ref="A2:L2"/>
    <mergeCell ref="AA2:AK2"/>
    <mergeCell ref="A3:L3"/>
    <mergeCell ref="AA3:AK3"/>
    <mergeCell ref="A4:L4"/>
    <mergeCell ref="AA4:AK4"/>
    <mergeCell ref="A5:AA5"/>
    <mergeCell ref="AB5:AK5"/>
    <mergeCell ref="A6:AA6"/>
  </mergeCells>
  <phoneticPr fontId="17" type="noConversion"/>
  <pageMargins left="0.75" right="0.75" top="1" bottom="1" header="0.5" footer="0.5"/>
  <pageSetup scale="80" fitToHeight="0" orientation="portrait" r:id="rId1"/>
  <headerFooter alignWithMargins="0">
    <oddFooter>&amp;L&amp;10DFS-A3-1906 (Rev. 3/2021)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rder xmlns="http://schemas.microsoft.com/sharepoint/v3" xsi:nil="true"/>
    <author0 xmlns="8595E4C6-A935-48D8-B070-EF3F5392FA4F">Heather Dunbar </author0>
    <category0 xmlns="8595E4C6-A935-48D8-B070-EF3F5392FA4F" xsi:nil="true"/>
    <company0 xmlns="8595E4C6-A935-48D8-B070-EF3F5392FA4F">DFS</company0>
    <MetaInfo xmlns="http://schemas.microsoft.com/sharepoint/v3" xsi:nil="true"/>
    <subject0 xmlns="8595E4C6-A935-48D8-B070-EF3F5392FA4F">Retroactive Payment Schedule</subject0>
    <manager0 xmlns="8595E4C6-A935-48D8-B070-EF3F5392FA4F" xsi:nil="true"/>
    <Division xmlns="8595E4C6-A935-48D8-B070-EF3F5392FA4F">Accounting &amp; Auditing</Division>
    <xd_ProgID xmlns="http://schemas.microsoft.com/sharepoint/v3" xsi:nil="true"/>
    <ContentTypeId xmlns="http://schemas.microsoft.com/sharepoint/v3">0x010100C6E4958535A9D848B070EF3F5392FA4F</ContentTypeId>
    <_dlc_DocId xmlns="c18fadb0-354c-4f74-afa1-8ca5acdaa1a6">MXMF2QZJ3CU2-691-2453</_dlc_DocId>
    <_SharedFileIndex xmlns="http://schemas.microsoft.com/sharepoint/v3" xsi:nil="true"/>
    <_dlc_DocIdUrl xmlns="c18fadb0-354c-4f74-afa1-8ca5acdaa1a6">
      <Url>http://dfsintranet.fldoi.gov/customerservice/_layouts/DocIdRedir.aspx?ID=MXMF2QZJ3CU2-691-2453</Url>
      <Description>MXMF2QZJ3CU2-691-2453</Description>
    </_dlc_DocIdUrl>
    <comments0 xmlns="8595E4C6-A935-48D8-B070-EF3F5392FA4F">rev. 04/2016 rev. 11/2019 rev 09/2020
rev 03/2021</comments0>
    <TaxCatchAll xmlns="c18fadb0-354c-4f74-afa1-8ca5acdaa1a6"/>
    <_SourceUrl xmlns="http://schemas.microsoft.com/sharepoint/v3" xsi:nil="true"/>
    <TaxKeywordTaxHTField xmlns="c18fadb0-354c-4f74-afa1-8ca5acdaa1a6">
      <Terms xmlns="http://schemas.microsoft.com/office/infopath/2007/PartnerControls"/>
    </TaxKeywordTaxHTField>
    <TemplateUrl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6E4958535A9D848B070EF3F5392FA4F" ma:contentTypeVersion="5" ma:contentTypeDescription="Create a new document." ma:contentTypeScope="" ma:versionID="73be7e6239ba86db40b4029a861b3e6e">
  <xsd:schema xmlns:xsd="http://www.w3.org/2001/XMLSchema" xmlns:xs="http://www.w3.org/2001/XMLSchema" xmlns:p="http://schemas.microsoft.com/office/2006/metadata/properties" xmlns:ns1="http://schemas.microsoft.com/sharepoint/v3" xmlns:ns2="8595E4C6-A935-48D8-B070-EF3F5392FA4F" xmlns:ns3="c18fadb0-354c-4f74-afa1-8ca5acdaa1a6" targetNamespace="http://schemas.microsoft.com/office/2006/metadata/properties" ma:root="true" ma:fieldsID="1ffffce8d65b62c84a75015597a94f54" ns1:_="" ns2:_="" ns3:_="">
    <xsd:import namespace="http://schemas.microsoft.com/sharepoint/v3"/>
    <xsd:import namespace="8595E4C6-A935-48D8-B070-EF3F5392FA4F"/>
    <xsd:import namespace="c18fadb0-354c-4f74-afa1-8ca5acdaa1a6"/>
    <xsd:element name="properties">
      <xsd:complexType>
        <xsd:sequence>
          <xsd:element name="documentManagement">
            <xsd:complexType>
              <xsd:all>
                <xsd:element ref="ns2:author0" minOccurs="0"/>
                <xsd:element ref="ns2:Division" minOccurs="0"/>
                <xsd:element ref="ns2:manager0" minOccurs="0"/>
                <xsd:element ref="ns2:category0" minOccurs="0"/>
                <xsd:element ref="ns2:subject0" minOccurs="0"/>
                <xsd:element ref="ns2:company0" minOccurs="0"/>
                <xsd:element ref="ns2:comments0" minOccurs="0"/>
                <xsd:element ref="ns1:_ModerationComments" minOccurs="0"/>
                <xsd:element ref="ns1:File_x0020_Type" minOccurs="0"/>
                <xsd:element ref="ns1:HTML_x0020_File_x0020_Type" minOccurs="0"/>
                <xsd:element ref="ns1:_SourceUrl" minOccurs="0"/>
                <xsd:element ref="ns1:_SharedFileIndex" minOccurs="0"/>
                <xsd:element ref="ns1:ContentTypeId" minOccurs="0"/>
                <xsd:element ref="ns1:TemplateUrl" minOccurs="0"/>
                <xsd:element ref="ns1:xd_ProgID" minOccurs="0"/>
                <xsd:element ref="ns1:xd_Signature" minOccurs="0"/>
                <xsd:element ref="ns1:ID" minOccurs="0"/>
                <xsd:element ref="ns1:Author" minOccurs="0"/>
                <xsd:element ref="ns1:Editor" minOccurs="0"/>
                <xsd:element ref="ns1:_HasCopyDestinations" minOccurs="0"/>
                <xsd:element ref="ns1:_CopySource" minOccurs="0"/>
                <xsd:element ref="ns1:_ModerationStatu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MetaInfo" minOccurs="0"/>
                <xsd:element ref="ns1:_Level" minOccurs="0"/>
                <xsd:element ref="ns1:_IsCurrentVersion" minOccurs="0"/>
                <xsd:element ref="ns1:ItemChildCount" minOccurs="0"/>
                <xsd:element ref="ns1:FolderChildCount"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3:_dlc_DocId" minOccurs="0"/>
                <xsd:element ref="ns3:_dlc_DocIdUrl" minOccurs="0"/>
                <xsd:element ref="ns3:_dlc_DocIdPersistId"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ModerationComments" ma:index="9" nillable="true" ma:displayName="Approver Comments" ma:hidden="true" ma:internalName="_ModerationComments" ma:readOnly="true">
      <xsd:simpleType>
        <xsd:restriction base="dms:Note"/>
      </xsd:simpleType>
    </xsd:element>
    <xsd:element name="File_x0020_Type" ma:index="12" nillable="true" ma:displayName="File Type" ma:hidden="true" ma:internalName="File_x0020_Type" ma:readOnly="true">
      <xsd:simpleType>
        <xsd:restriction base="dms:Text"/>
      </xsd:simpleType>
    </xsd:element>
    <xsd:element name="HTML_x0020_File_x0020_Type" ma:index="13" nillable="true" ma:displayName="HTML File Type" ma:hidden="true" ma:internalName="HTML_x0020_File_x0020_Type" ma:readOnly="true">
      <xsd:simpleType>
        <xsd:restriction base="dms:Text"/>
      </xsd:simpleType>
    </xsd:element>
    <xsd:element name="_SourceUrl" ma:index="14" nillable="true" ma:displayName="Source URL" ma:hidden="true" ma:internalName="_SourceUrl">
      <xsd:simpleType>
        <xsd:restriction base="dms:Text"/>
      </xsd:simpleType>
    </xsd:element>
    <xsd:element name="_SharedFileIndex" ma:index="15" nillable="true" ma:displayName="Shared File Index" ma:hidden="true" ma:internalName="_SharedFileIndex">
      <xsd:simpleType>
        <xsd:restriction base="dms:Text"/>
      </xsd:simpleType>
    </xsd:element>
    <xsd:element name="ContentTypeId" ma:index="16" nillable="true" ma:displayName="Content Type ID" ma:hidden="true" ma:internalName="ContentTypeId" ma:readOnly="true">
      <xsd:simpleType>
        <xsd:restriction base="dms:Unknown"/>
      </xsd:simpleType>
    </xsd:element>
    <xsd:element name="TemplateUrl" ma:index="17" nillable="true" ma:displayName="Template Link" ma:hidden="true" ma:internalName="TemplateUrl">
      <xsd:simpleType>
        <xsd:restriction base="dms:Text"/>
      </xsd:simpleType>
    </xsd:element>
    <xsd:element name="xd_ProgID" ma:index="18" nillable="true" ma:displayName="HTML File Link" ma:hidden="true" ma:internalName="xd_ProgID">
      <xsd:simpleType>
        <xsd:restriction base="dms:Text"/>
      </xsd:simpleType>
    </xsd:element>
    <xsd:element name="xd_Signature" ma:index="19" nillable="true" ma:displayName="Is Signed" ma:hidden="true" ma:internalName="xd_Signature" ma:readOnly="true">
      <xsd:simpleType>
        <xsd:restriction base="dms:Boolean"/>
      </xsd:simpleType>
    </xsd:element>
    <xsd:element name="ID" ma:index="20" nillable="true" ma:displayName="ID" ma:internalName="ID" ma:readOnly="true">
      <xsd:simpleType>
        <xsd:restriction base="dms:Unknown"/>
      </xsd:simpleType>
    </xsd:element>
    <xsd:element name="Author" ma:index="23"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25"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6" nillable="true" ma:displayName="Has Copy Destinations" ma:hidden="true" ma:internalName="_HasCopyDestinations" ma:readOnly="true">
      <xsd:simpleType>
        <xsd:restriction base="dms:Boolean"/>
      </xsd:simpleType>
    </xsd:element>
    <xsd:element name="_CopySource" ma:index="27" nillable="true" ma:displayName="Copy Source" ma:internalName="_CopySource" ma:readOnly="true">
      <xsd:simpleType>
        <xsd:restriction base="dms:Text"/>
      </xsd:simpleType>
    </xsd:element>
    <xsd:element name="_ModerationStatus" ma:index="28" nillable="true" ma:displayName="Approval Status" ma:default="0" ma:hidden="true" ma:internalName="_ModerationStatus" ma:readOnly="true">
      <xsd:simpleType>
        <xsd:restriction base="dms:Unknown"/>
      </xsd:simpleType>
    </xsd:element>
    <xsd:element name="FileRef" ma:index="29" nillable="true" ma:displayName="URL Path" ma:hidden="true" ma:list="Docs" ma:internalName="FileRef" ma:readOnly="true" ma:showField="FullUrl">
      <xsd:simpleType>
        <xsd:restriction base="dms:Lookup"/>
      </xsd:simpleType>
    </xsd:element>
    <xsd:element name="FileDirRef" ma:index="30" nillable="true" ma:displayName="Path" ma:hidden="true" ma:list="Docs" ma:internalName="FileDirRef" ma:readOnly="true" ma:showField="DirName">
      <xsd:simpleType>
        <xsd:restriction base="dms:Lookup"/>
      </xsd:simpleType>
    </xsd:element>
    <xsd:element name="Last_x0020_Modified" ma:index="31" nillable="true" ma:displayName="Modified" ma:format="TRUE" ma:hidden="true" ma:list="Docs" ma:internalName="Last_x0020_Modified" ma:readOnly="true" ma:showField="TimeLastModified">
      <xsd:simpleType>
        <xsd:restriction base="dms:Lookup"/>
      </xsd:simpleType>
    </xsd:element>
    <xsd:element name="Created_x0020_Date" ma:index="32" nillable="true" ma:displayName="Created" ma:format="TRUE" ma:hidden="true" ma:list="Docs" ma:internalName="Created_x0020_Date" ma:readOnly="true" ma:showField="TimeCreated">
      <xsd:simpleType>
        <xsd:restriction base="dms:Lookup"/>
      </xsd:simpleType>
    </xsd:element>
    <xsd:element name="File_x0020_Size" ma:index="33" nillable="true" ma:displayName="File Size" ma:format="TRUE" ma:hidden="true" ma:list="Docs" ma:internalName="File_x0020_Size" ma:readOnly="true" ma:showField="SizeInKB">
      <xsd:simpleType>
        <xsd:restriction base="dms:Lookup"/>
      </xsd:simpleType>
    </xsd:element>
    <xsd:element name="FSObjType" ma:index="34" nillable="true" ma:displayName="Item Type" ma:hidden="true" ma:list="Docs" ma:internalName="FSObjType" ma:readOnly="true" ma:showField="FSType">
      <xsd:simpleType>
        <xsd:restriction base="dms:Lookup"/>
      </xsd:simpleType>
    </xsd:element>
    <xsd:element name="SortBehavior" ma:index="35" nillable="true" ma:displayName="Sort Type" ma:hidden="true" ma:list="Docs" ma:internalName="SortBehavior" ma:readOnly="true" ma:showField="SortBehavior">
      <xsd:simpleType>
        <xsd:restriction base="dms:Lookup"/>
      </xsd:simpleType>
    </xsd:element>
    <xsd:element name="CheckedOutUserId" ma:index="37" nillable="true" ma:displayName="ID of the User who has the item Checked Out" ma:hidden="true" ma:list="Docs" ma:internalName="CheckedOutUserId" ma:readOnly="true" ma:showField="CheckoutUserId">
      <xsd:simpleType>
        <xsd:restriction base="dms:Lookup"/>
      </xsd:simpleType>
    </xsd:element>
    <xsd:element name="IsCheckedoutToLocal" ma:index="38" nillable="true" ma:displayName="Is Checked out to local" ma:hidden="true" ma:list="Docs" ma:internalName="IsCheckedoutToLocal" ma:readOnly="true" ma:showField="IsCheckoutToLocal">
      <xsd:simpleType>
        <xsd:restriction base="dms:Lookup"/>
      </xsd:simpleType>
    </xsd:element>
    <xsd:element name="CheckoutUser" ma:index="39" nillable="true" ma:displayName="Checked Out T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40" nillable="true" ma:displayName="Unique Id" ma:hidden="true" ma:list="Docs" ma:internalName="UniqueId" ma:readOnly="true" ma:showField="UniqueId">
      <xsd:simpleType>
        <xsd:restriction base="dms:Lookup"/>
      </xsd:simpleType>
    </xsd:element>
    <xsd:element name="SyncClientId" ma:index="41" nillable="true" ma:displayName="Client Id" ma:hidden="true" ma:list="Docs" ma:internalName="SyncClientId" ma:readOnly="true" ma:showField="SyncClientId">
      <xsd:simpleType>
        <xsd:restriction base="dms:Lookup"/>
      </xsd:simpleType>
    </xsd:element>
    <xsd:element name="ProgId" ma:index="42" nillable="true" ma:displayName="ProgId" ma:hidden="true" ma:list="Docs" ma:internalName="ProgId" ma:readOnly="true" ma:showField="ProgId">
      <xsd:simpleType>
        <xsd:restriction base="dms:Lookup"/>
      </xsd:simpleType>
    </xsd:element>
    <xsd:element name="ScopeId" ma:index="43" nillable="true" ma:displayName="ScopeId" ma:hidden="true" ma:list="Docs" ma:internalName="ScopeId" ma:readOnly="true" ma:showField="ScopeId">
      <xsd:simpleType>
        <xsd:restriction base="dms:Lookup"/>
      </xsd:simpleType>
    </xsd:element>
    <xsd:element name="VirusStatus" ma:index="44" nillable="true" ma:displayName="Virus Status" ma:format="TRUE" ma:hidden="true" ma:list="Docs" ma:internalName="VirusStatus" ma:readOnly="true" ma:showField="Size">
      <xsd:simpleType>
        <xsd:restriction base="dms:Lookup"/>
      </xsd:simpleType>
    </xsd:element>
    <xsd:element name="CheckedOutTitle" ma:index="45" nillable="true" ma:displayName="Checked Out To" ma:format="TRUE" ma:hidden="true" ma:list="Docs" ma:internalName="CheckedOutTitle" ma:readOnly="true" ma:showField="CheckedOutTitle">
      <xsd:simpleType>
        <xsd:restriction base="dms:Lookup"/>
      </xsd:simpleType>
    </xsd:element>
    <xsd:element name="_CheckinComment" ma:index="46" nillable="true" ma:displayName="Check In Comment" ma:format="TRUE" ma:list="Docs" ma:internalName="_CheckinComment" ma:readOnly="true" ma:showField="CheckinComment">
      <xsd:simpleType>
        <xsd:restriction base="dms:Lookup"/>
      </xsd:simpleType>
    </xsd:element>
    <xsd:element name="MetaInfo" ma:index="59" nillable="true" ma:displayName="Property Bag" ma:hidden="true" ma:list="Docs" ma:internalName="MetaInfo" ma:showField="MetaInfo">
      <xsd:simpleType>
        <xsd:restriction base="dms:Lookup"/>
      </xsd:simpleType>
    </xsd:element>
    <xsd:element name="_Level" ma:index="60" nillable="true" ma:displayName="Level" ma:hidden="true" ma:internalName="_Level" ma:readOnly="true">
      <xsd:simpleType>
        <xsd:restriction base="dms:Unknown"/>
      </xsd:simpleType>
    </xsd:element>
    <xsd:element name="_IsCurrentVersion" ma:index="61" nillable="true" ma:displayName="Is Current Version" ma:hidden="true" ma:internalName="_IsCurrentVersion" ma:readOnly="true">
      <xsd:simpleType>
        <xsd:restriction base="dms:Boolean"/>
      </xsd:simpleType>
    </xsd:element>
    <xsd:element name="ItemChildCount" ma:index="62" nillable="true" ma:displayName="Item Child Count" ma:hidden="true" ma:list="Docs" ma:internalName="ItemChildCount" ma:readOnly="true" ma:showField="ItemChildCount">
      <xsd:simpleType>
        <xsd:restriction base="dms:Lookup"/>
      </xsd:simpleType>
    </xsd:element>
    <xsd:element name="FolderChildCount" ma:index="63" nillable="true" ma:displayName="Folder Child Count" ma:hidden="true" ma:list="Docs" ma:internalName="FolderChildCount" ma:readOnly="true" ma:showField="FolderChildCount">
      <xsd:simpleType>
        <xsd:restriction base="dms:Lookup"/>
      </xsd:simpleType>
    </xsd:element>
    <xsd:element name="owshiddenversion" ma:index="67" nillable="true" ma:displayName="owshiddenversion" ma:hidden="true" ma:internalName="owshiddenversion" ma:readOnly="true">
      <xsd:simpleType>
        <xsd:restriction base="dms:Unknown"/>
      </xsd:simpleType>
    </xsd:element>
    <xsd:element name="_UIVersion" ma:index="68" nillable="true" ma:displayName="UI Version" ma:hidden="true" ma:internalName="_UIVersion" ma:readOnly="true">
      <xsd:simpleType>
        <xsd:restriction base="dms:Unknown"/>
      </xsd:simpleType>
    </xsd:element>
    <xsd:element name="_UIVersionString" ma:index="69" nillable="true" ma:displayName="Version" ma:internalName="_UIVersionString" ma:readOnly="true">
      <xsd:simpleType>
        <xsd:restriction base="dms:Text"/>
      </xsd:simpleType>
    </xsd:element>
    <xsd:element name="InstanceID" ma:index="70" nillable="true" ma:displayName="Instance ID" ma:hidden="true" ma:internalName="InstanceID" ma:readOnly="true">
      <xsd:simpleType>
        <xsd:restriction base="dms:Unknown"/>
      </xsd:simpleType>
    </xsd:element>
    <xsd:element name="Order" ma:index="71" nillable="true" ma:displayName="Order" ma:hidden="true" ma:internalName="Order">
      <xsd:simpleType>
        <xsd:restriction base="dms:Number"/>
      </xsd:simpleType>
    </xsd:element>
    <xsd:element name="GUID" ma:index="72" nillable="true" ma:displayName="GUID" ma:hidden="true" ma:internalName="GUID" ma:readOnly="true">
      <xsd:simpleType>
        <xsd:restriction base="dms:Unknown"/>
      </xsd:simpleType>
    </xsd:element>
    <xsd:element name="WorkflowVersion" ma:index="73" nillable="true" ma:displayName="Workflow Version" ma:hidden="true" ma:internalName="WorkflowVersion" ma:readOnly="true">
      <xsd:simpleType>
        <xsd:restriction base="dms:Unknown"/>
      </xsd:simpleType>
    </xsd:element>
    <xsd:element name="WorkflowInstanceID" ma:index="74" nillable="true" ma:displayName="Workflow Instance ID" ma:hidden="true" ma:internalName="WorkflowInstanceID" ma:readOnly="true">
      <xsd:simpleType>
        <xsd:restriction base="dms:Unknown"/>
      </xsd:simpleType>
    </xsd:element>
    <xsd:element name="ParentVersionString" ma:index="75" nillable="true" ma:displayName="Source Version (Converted Document)" ma:hidden="true" ma:list="Docs" ma:internalName="ParentVersionString" ma:readOnly="true" ma:showField="ParentVersionString">
      <xsd:simpleType>
        <xsd:restriction base="dms:Lookup"/>
      </xsd:simpleType>
    </xsd:element>
    <xsd:element name="ParentLeafName" ma:index="76" nillable="true" ma:displayName="Source Name (Converted Document)" ma:hidden="true" ma:list="Docs" ma:internalName="ParentLeafName" ma:readOnly="true" ma:showField="ParentLeafName">
      <xsd:simpleType>
        <xsd:restriction base="dms:Lookup"/>
      </xsd:simpleType>
    </xsd:element>
    <xsd:element name="DocConcurrencyNumber" ma:index="77" nillable="true" ma:displayName="Document Concurrency Number" ma:hidden="true" ma:list="Docs" ma:internalName="DocConcurrencyNumber" ma:readOnly="true" ma:showField="DocConcurrencyNumb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8595E4C6-A935-48D8-B070-EF3F5392FA4F" elementFormDefault="qualified">
    <xsd:import namespace="http://schemas.microsoft.com/office/2006/documentManagement/types"/>
    <xsd:import namespace="http://schemas.microsoft.com/office/infopath/2007/PartnerControls"/>
    <xsd:element name="author0" ma:index="2" nillable="true" ma:displayName="Author" ma:internalName="author0">
      <xsd:simpleType>
        <xsd:restriction base="dms:Text">
          <xsd:maxLength value="75"/>
        </xsd:restriction>
      </xsd:simpleType>
    </xsd:element>
    <xsd:element name="Division" ma:index="3" nillable="true" ma:displayName="Division" ma:internalName="Division">
      <xsd:simpleType>
        <xsd:restriction base="dms:Text">
          <xsd:maxLength value="255"/>
        </xsd:restriction>
      </xsd:simpleType>
    </xsd:element>
    <xsd:element name="manager0" ma:index="4" nillable="true" ma:displayName="Manager" ma:internalName="manager0">
      <xsd:simpleType>
        <xsd:restriction base="dms:Text">
          <xsd:maxLength value="255"/>
        </xsd:restriction>
      </xsd:simpleType>
    </xsd:element>
    <xsd:element name="category0" ma:index="5" nillable="true" ma:displayName="Category" ma:format="Dropdown" ma:internalName="category0">
      <xsd:simpleType>
        <xsd:union memberTypes="dms:Text">
          <xsd:simpleType>
            <xsd:restriction base="dms:Choice">
              <xsd:enumeration value="Classification and Pay"/>
              <xsd:enumeration value="Employee Relations"/>
              <xsd:enumeration value="Management Forms"/>
              <xsd:enumeration value="Management Performance"/>
              <xsd:enumeration value="Miscellaneous"/>
              <xsd:enumeration value="Performance Review"/>
              <xsd:enumeration value="Recruitment and Benefits"/>
            </xsd:restriction>
          </xsd:simpleType>
        </xsd:union>
      </xsd:simpleType>
    </xsd:element>
    <xsd:element name="subject0" ma:index="6" nillable="true" ma:displayName="Subject" ma:internalName="subject0">
      <xsd:simpleType>
        <xsd:restriction base="dms:Text">
          <xsd:maxLength value="255"/>
        </xsd:restriction>
      </xsd:simpleType>
    </xsd:element>
    <xsd:element name="company0" ma:index="7" nillable="true" ma:displayName="Company" ma:internalName="company0">
      <xsd:simpleType>
        <xsd:restriction base="dms:Text">
          <xsd:maxLength value="255"/>
        </xsd:restriction>
      </xsd:simpleType>
    </xsd:element>
    <xsd:element name="comments0" ma:index="8" nillable="true" ma:displayName="Comments" ma:internalName="comment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8fadb0-354c-4f74-afa1-8ca5acdaa1a6" elementFormDefault="qualified">
    <xsd:import namespace="http://schemas.microsoft.com/office/2006/documentManagement/types"/>
    <xsd:import namespace="http://schemas.microsoft.com/office/infopath/2007/PartnerControls"/>
    <xsd:element name="_dlc_DocId" ma:index="80" nillable="true" ma:displayName="Document ID Value" ma:description="The value of the document ID assigned to this item." ma:internalName="_dlc_DocId" ma:readOnly="true">
      <xsd:simpleType>
        <xsd:restriction base="dms:Text"/>
      </xsd:simpleType>
    </xsd:element>
    <xsd:element name="_dlc_DocIdUrl" ma:index="8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2" nillable="true" ma:displayName="Persist ID" ma:description="Keep ID on add." ma:hidden="true" ma:internalName="_dlc_DocIdPersistId" ma:readOnly="true">
      <xsd:simpleType>
        <xsd:restriction base="dms:Boolean"/>
      </xsd:simpleType>
    </xsd:element>
    <xsd:element name="TaxKeywordTaxHTField" ma:index="84" nillable="true" ma:taxonomy="true" ma:internalName="TaxKeywordTaxHTField" ma:taxonomyFieldName="TaxKeyword" ma:displayName="Enterprise Keywords" ma:readOnly="false" ma:fieldId="{23f27201-bee3-471e-b2e7-b64fd8b7ca38}" ma:taxonomyMulti="true" ma:sspId="0ca27e58-1136-4f31-9920-b94c209702ee" ma:termSetId="00000000-0000-0000-0000-000000000000" ma:anchorId="00000000-0000-0000-0000-000000000000" ma:open="true" ma:isKeyword="true">
      <xsd:complexType>
        <xsd:sequence>
          <xsd:element ref="pc:Terms" minOccurs="0" maxOccurs="1"/>
        </xsd:sequence>
      </xsd:complexType>
    </xsd:element>
    <xsd:element name="TaxCatchAll" ma:index="85" nillable="true" ma:displayName="Taxonomy Catch All Column" ma:hidden="true" ma:list="{548fb040-40f2-4db8-970b-252327869d99}" ma:internalName="TaxCatchAll" ma:showField="CatchAllData" ma:web="c18fadb0-354c-4f74-afa1-8ca5acdaa1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8E9C60-FE73-49E5-82A6-E59C4269EB41}">
  <ds:schemaRefs>
    <ds:schemaRef ds:uri="http://schemas.microsoft.com/office/2006/metadata/properties"/>
    <ds:schemaRef ds:uri="http://schemas.microsoft.com/office/infopath/2007/PartnerControls"/>
    <ds:schemaRef ds:uri="http://schemas.microsoft.com/sharepoint/v3"/>
    <ds:schemaRef ds:uri="8595E4C6-A935-48D8-B070-EF3F5392FA4F"/>
    <ds:schemaRef ds:uri="c18fadb0-354c-4f74-afa1-8ca5acdaa1a6"/>
  </ds:schemaRefs>
</ds:datastoreItem>
</file>

<file path=customXml/itemProps2.xml><?xml version="1.0" encoding="utf-8"?>
<ds:datastoreItem xmlns:ds="http://schemas.openxmlformats.org/officeDocument/2006/customXml" ds:itemID="{E6D9BE33-040B-43AE-8738-557551064631}">
  <ds:schemaRefs>
    <ds:schemaRef ds:uri="http://schemas.microsoft.com/sharepoint/events"/>
  </ds:schemaRefs>
</ds:datastoreItem>
</file>

<file path=customXml/itemProps3.xml><?xml version="1.0" encoding="utf-8"?>
<ds:datastoreItem xmlns:ds="http://schemas.openxmlformats.org/officeDocument/2006/customXml" ds:itemID="{151DCA1D-A393-4208-A312-627AD436B014}">
  <ds:schemaRefs>
    <ds:schemaRef ds:uri="http://schemas.microsoft.com/sharepoint/v3/contenttype/forms"/>
  </ds:schemaRefs>
</ds:datastoreItem>
</file>

<file path=customXml/itemProps4.xml><?xml version="1.0" encoding="utf-8"?>
<ds:datastoreItem xmlns:ds="http://schemas.openxmlformats.org/officeDocument/2006/customXml" ds:itemID="{5958E6E9-085A-475B-874D-CC851E30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95E4C6-A935-48D8-B070-EF3F5392FA4F"/>
    <ds:schemaRef ds:uri="c18fadb0-354c-4f74-afa1-8ca5acdaa1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RETROACTIVE PAYMENT SCHEDULE</vt:lpstr>
      <vt:lpstr>MANUAL PAYROLL REGISTER</vt:lpstr>
      <vt:lpstr>'RETROACTIVE PAYMENT SCHEDULE'!Print_Titles</vt:lpstr>
    </vt:vector>
  </TitlesOfParts>
  <Company>FL Dept of Banking and Financ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Florida Payments to Beneficiary Worksheet</dc:title>
  <dc:creator>Dept of Banking &amp; Finance</dc:creator>
  <cp:keywords/>
  <cp:lastModifiedBy>Nolton, Niki</cp:lastModifiedBy>
  <cp:lastPrinted>2021-03-11T14:43:47Z</cp:lastPrinted>
  <dcterms:created xsi:type="dcterms:W3CDTF">1998-02-18T21:54:40Z</dcterms:created>
  <dcterms:modified xsi:type="dcterms:W3CDTF">2021-03-29T18:33:55Z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DocIdItemGuid">
    <vt:lpwstr>b6ef0ce8-2729-4bec-9d22-3a832f85cb11</vt:lpwstr>
  </property>
</Properties>
</file>