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lingt\Downloads\"/>
    </mc:Choice>
  </mc:AlternateContent>
  <xr:revisionPtr revIDLastSave="0" documentId="8_{F633134D-29D1-44A9-9964-AEAE272E6D61}" xr6:coauthVersionLast="45" xr6:coauthVersionMax="45" xr10:uidLastSave="{00000000-0000-0000-0000-000000000000}"/>
  <bookViews>
    <workbookView xWindow="28680" yWindow="1545" windowWidth="29040" windowHeight="15840" activeTab="1" xr2:uid="{00000000-000D-0000-FFFF-FFFF00000000}"/>
  </bookViews>
  <sheets>
    <sheet name="Key" sheetId="5" r:id="rId1"/>
    <sheet name="Revision History" sheetId="6" r:id="rId2"/>
    <sheet name="CMS Wave Curriculum" sheetId="1" r:id="rId3"/>
    <sheet name="RoleToCourseMatrix" sheetId="8" r:id="rId4"/>
  </sheets>
  <definedNames>
    <definedName name="_xlnm._FilterDatabase" localSheetId="2" hidden="1">'CMS Wave Curriculum'!$A$4:$I$62</definedName>
    <definedName name="_xlnm._FilterDatabase" localSheetId="1" hidden="1">'Revision History'!$A$4:$D$11</definedName>
    <definedName name="_xlnm._FilterDatabase" localSheetId="3" hidden="1">RoleToCourseMatrix!$A$6:$AP$31</definedName>
    <definedName name="_xlnm.Print_Area" localSheetId="2">'CMS Wave Curriculum'!$A:$J</definedName>
    <definedName name="_xlnm.Print_Titles" localSheetId="2">'CMS Wave Curriculum'!$1:$4</definedName>
    <definedName name="_xlnm.Print_Titles" localSheetId="0">Key!$1:$4</definedName>
    <definedName name="_xlnm.Print_Titles" localSheetId="1">'Revision History'!$1:$4</definedName>
    <definedName name="_xlnm.Print_Titles" localSheetId="3">RoleToCourseMatrix!$A:$H,RoleToCourseMatrix!$1:$6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1" i="8" l="1"/>
  <c r="AP30" i="8"/>
  <c r="AI31" i="8"/>
  <c r="AJ31" i="8"/>
  <c r="AK31" i="8"/>
  <c r="AL31" i="8"/>
  <c r="AM31" i="8"/>
  <c r="AN31" i="8"/>
  <c r="AO31" i="8"/>
  <c r="AI30" i="8"/>
  <c r="AJ30" i="8"/>
  <c r="AK30" i="8"/>
  <c r="AL30" i="8"/>
  <c r="AM30" i="8"/>
  <c r="AN30" i="8"/>
  <c r="AO30" i="8"/>
  <c r="AD31" i="8"/>
  <c r="AE31" i="8"/>
  <c r="AF31" i="8"/>
  <c r="AG31" i="8"/>
  <c r="AH31" i="8"/>
  <c r="AD30" i="8"/>
  <c r="AE30" i="8"/>
  <c r="AF30" i="8"/>
  <c r="AG30" i="8"/>
  <c r="AH30" i="8"/>
  <c r="Z31" i="8"/>
  <c r="AA31" i="8"/>
  <c r="AB31" i="8"/>
  <c r="AC31" i="8"/>
  <c r="Z30" i="8"/>
  <c r="AA30" i="8"/>
  <c r="AB30" i="8"/>
  <c r="AC30" i="8"/>
  <c r="U31" i="8"/>
  <c r="V31" i="8"/>
  <c r="W31" i="8"/>
  <c r="X31" i="8"/>
  <c r="Y31" i="8"/>
  <c r="U30" i="8"/>
  <c r="V30" i="8"/>
  <c r="W30" i="8"/>
  <c r="X30" i="8"/>
  <c r="Y30" i="8"/>
  <c r="N30" i="8"/>
  <c r="O30" i="8"/>
  <c r="P30" i="8"/>
  <c r="Q30" i="8"/>
  <c r="R30" i="8"/>
  <c r="S30" i="8"/>
  <c r="T30" i="8"/>
  <c r="K30" i="8"/>
  <c r="J30" i="8"/>
  <c r="L30" i="8"/>
  <c r="M30" i="8"/>
  <c r="N31" i="8"/>
  <c r="O31" i="8"/>
  <c r="P31" i="8"/>
  <c r="Q31" i="8"/>
  <c r="R31" i="8"/>
  <c r="S31" i="8"/>
  <c r="T31" i="8"/>
  <c r="M31" i="8"/>
  <c r="K31" i="8"/>
  <c r="L31" i="8"/>
  <c r="J31" i="8"/>
  <c r="I31" i="8"/>
  <c r="I30" i="8"/>
  <c r="AQ30" i="8" l="1"/>
  <c r="J32" i="8"/>
  <c r="AO32" i="8"/>
  <c r="AM32" i="8" l="1"/>
  <c r="T32" i="8" l="1"/>
  <c r="P32" i="8"/>
  <c r="L32" i="8"/>
  <c r="AG32" i="8" l="1"/>
  <c r="AD32" i="8"/>
  <c r="X32" i="8"/>
  <c r="AP32" i="8"/>
  <c r="AK32" i="8"/>
  <c r="K32" i="8"/>
  <c r="O32" i="8"/>
  <c r="S32" i="8"/>
  <c r="W32" i="8"/>
  <c r="AF32" i="8"/>
  <c r="AJ32" i="8"/>
  <c r="AN32" i="8"/>
  <c r="R32" i="8"/>
  <c r="Z32" i="8"/>
  <c r="N32" i="8"/>
  <c r="V32" i="8"/>
  <c r="AC32" i="8"/>
  <c r="AI32" i="8"/>
  <c r="AA32" i="8"/>
  <c r="AB32" i="8"/>
  <c r="AL32" i="8"/>
  <c r="Q32" i="8"/>
  <c r="Y32" i="8"/>
  <c r="AH32" i="8"/>
  <c r="M32" i="8"/>
  <c r="U32" i="8"/>
  <c r="AE32" i="8"/>
  <c r="AQ31" i="8"/>
  <c r="I32" i="8"/>
  <c r="AQ32" i="8" l="1"/>
</calcChain>
</file>

<file path=xl/sharedStrings.xml><?xml version="1.0" encoding="utf-8"?>
<sst xmlns="http://schemas.openxmlformats.org/spreadsheetml/2006/main" count="817" uniqueCount="328">
  <si>
    <t>All Users</t>
  </si>
  <si>
    <t>Demonstrate the ability to manage and reconcile bank statements</t>
  </si>
  <si>
    <t>Processing Bank Cash Transfers</t>
  </si>
  <si>
    <t>Demonstrate the ability to reconcile book to bank balances</t>
  </si>
  <si>
    <t>AR</t>
  </si>
  <si>
    <t>CM</t>
  </si>
  <si>
    <t>TM</t>
  </si>
  <si>
    <t>AMFR</t>
  </si>
  <si>
    <t>DM</t>
  </si>
  <si>
    <t>Identify the processes to send or receive an interface</t>
  </si>
  <si>
    <t>Identify the processes to manage end user security</t>
  </si>
  <si>
    <t>All Cash Management Users</t>
  </si>
  <si>
    <t>All Treasury Management Users</t>
  </si>
  <si>
    <t>All Accounts Receivable Users</t>
  </si>
  <si>
    <t>Interface Processor</t>
  </si>
  <si>
    <t>Wave</t>
  </si>
  <si>
    <t>CMS</t>
  </si>
  <si>
    <t>Identify the processes to create and run reports</t>
  </si>
  <si>
    <t>SEC</t>
  </si>
  <si>
    <t>SEC101</t>
  </si>
  <si>
    <t>Managing User Access for Florida PALM</t>
  </si>
  <si>
    <t>WBT</t>
  </si>
  <si>
    <t>Business Process Model</t>
  </si>
  <si>
    <t>Business Process Grouping</t>
  </si>
  <si>
    <t>Demonstrate the ability to manage Treasury correspondence</t>
  </si>
  <si>
    <t>Demonstrate the ability to manage electronic receipts data</t>
  </si>
  <si>
    <t>Agency Deposit Reporter</t>
  </si>
  <si>
    <t>Using an Inquiry Screen</t>
  </si>
  <si>
    <t>RPT101</t>
  </si>
  <si>
    <t>Reporting Basics for Florida PALM</t>
  </si>
  <si>
    <t>INT101</t>
  </si>
  <si>
    <t>N/A</t>
  </si>
  <si>
    <t>DFS Bank Account Maintainer</t>
  </si>
  <si>
    <t>Bank Reconciliation Processor</t>
  </si>
  <si>
    <t>DFS Transfer Approver</t>
  </si>
  <si>
    <t>Book to Bank Reconciliation Processor</t>
  </si>
  <si>
    <t>DFS COA Maintainer</t>
  </si>
  <si>
    <t>GN101</t>
  </si>
  <si>
    <t>Introduction to Florida PALM</t>
  </si>
  <si>
    <t>GN102</t>
  </si>
  <si>
    <t>Navigating in Florida PALM</t>
  </si>
  <si>
    <t>Identify the processes of CMS Wave</t>
  </si>
  <si>
    <t>AMFR101</t>
  </si>
  <si>
    <t>ILT</t>
  </si>
  <si>
    <t>Managing Chart of Accounts</t>
  </si>
  <si>
    <t>AMFR201</t>
  </si>
  <si>
    <t>AMFR202</t>
  </si>
  <si>
    <t>AR101</t>
  </si>
  <si>
    <t>AR201</t>
  </si>
  <si>
    <t>Processing Deposits</t>
  </si>
  <si>
    <t>AR301</t>
  </si>
  <si>
    <t>CM101</t>
  </si>
  <si>
    <t>TM101</t>
  </si>
  <si>
    <t>TM202</t>
  </si>
  <si>
    <t>Managing Cash</t>
  </si>
  <si>
    <t>Demonstrate the ability to process FLAIR deposits</t>
  </si>
  <si>
    <t>Demonstrate the ability to add or modify statewide ChartField values</t>
  </si>
  <si>
    <t>Demonstrate the ability to manage requests for CRA payment cancellations</t>
  </si>
  <si>
    <t>CM201</t>
  </si>
  <si>
    <t>Managing Invested Balances Exceptions</t>
  </si>
  <si>
    <t>Reviewing and Resolving Invested Balance Checking Errors</t>
  </si>
  <si>
    <t>Demonstrate the ability to manage invested balance checking errors</t>
  </si>
  <si>
    <t>Demonstrate the ability to manage invested balance checking exceptions</t>
  </si>
  <si>
    <t>Demonstrate the ability to manage bank account requests</t>
  </si>
  <si>
    <t>TM201</t>
  </si>
  <si>
    <t>Maintaining Bank Accounts</t>
  </si>
  <si>
    <t>Demonstrate the ability to submit bank account requests</t>
  </si>
  <si>
    <t>Managing Treasury Correspondence</t>
  </si>
  <si>
    <t>TM203</t>
  </si>
  <si>
    <t>Demonstrate the ability to approve a cash transfer between bank accounts</t>
  </si>
  <si>
    <t>Demonstrate the ability to process a cash transfer between bank accounts</t>
  </si>
  <si>
    <t>Requesting a Cash Transfer between Bank Accounts</t>
  </si>
  <si>
    <t>Approving a Cash Transfer between Bank Accounts</t>
  </si>
  <si>
    <t>TM204</t>
  </si>
  <si>
    <t>Managing Book to Bank Balances</t>
  </si>
  <si>
    <t>Demonstrate the ability to close the cash management period</t>
  </si>
  <si>
    <t>Managing Reconciliation</t>
  </si>
  <si>
    <t>Demonstrate the ability to add or modify Fund values</t>
  </si>
  <si>
    <t>Demonstrate the ability to set up and maintain trees</t>
  </si>
  <si>
    <t>Demonstrate the ability to open and close periods monthly</t>
  </si>
  <si>
    <t>Opening and Closing Periods</t>
  </si>
  <si>
    <t>Demonstrate the ability to log in to Florida PALM</t>
  </si>
  <si>
    <t>Demonstrate the ability to manage personalization in Florida PALM</t>
  </si>
  <si>
    <t>Demonstrate the ability to view interface processing status</t>
  </si>
  <si>
    <t>Demonstrate the ability to use an inquiry screen</t>
  </si>
  <si>
    <t>Demonstrate the ability to use Query Viewer</t>
  </si>
  <si>
    <t>Demonstrate the ability to run a report and use Report Manager</t>
  </si>
  <si>
    <t>Demonstrate the ability to add or remove end user access</t>
  </si>
  <si>
    <t>Demonstrate the ability to create an end user</t>
  </si>
  <si>
    <t>Managing Reconciliation Exceptions</t>
  </si>
  <si>
    <t>Creating a Direct Journal Deposit</t>
  </si>
  <si>
    <t>Course ID</t>
  </si>
  <si>
    <t>Planned Delivery Method</t>
  </si>
  <si>
    <t>RPT</t>
  </si>
  <si>
    <t>INT</t>
  </si>
  <si>
    <t>GN</t>
  </si>
  <si>
    <t>All AMFR Users</t>
  </si>
  <si>
    <t>CMSW.60.2.4 Manage Electronic Receipts Data</t>
  </si>
  <si>
    <t>CMSW.60.2.5 Process FLAIR Deposits</t>
  </si>
  <si>
    <t>CMSW.60.2.6 Treasury Receipts, Adjustments, and Returned Items</t>
  </si>
  <si>
    <t>CMSW.80.1.2 Invested Balance Checking</t>
  </si>
  <si>
    <t>CMSW.80.2.6 Manage Revolving Funds</t>
  </si>
  <si>
    <t>CMSW.70.1.1 Maintain Bank Accounts</t>
  </si>
  <si>
    <t>CMSW.70.1.2 Manage Treasury Correspondence</t>
  </si>
  <si>
    <t>CMSW.70.2 Manage and Reconcile Bank Statements</t>
  </si>
  <si>
    <t>CMSW.70.5 Reconcile Book to Bank Balances</t>
  </si>
  <si>
    <t>CMSW.70.4 Process Bank Cash Transfers</t>
  </si>
  <si>
    <t>CMSW.10.1.2 Add or Modify Statewide ChartField Values</t>
  </si>
  <si>
    <t>CMSW.10.1.3 Add or Modify Fund Values</t>
  </si>
  <si>
    <t>CMSW.10.1.5 Set Up and Maintain Trees and/or Combination Edits</t>
  </si>
  <si>
    <t>CMSW.10.3.1 Perform Month End Close</t>
  </si>
  <si>
    <t>Planned Course Topics</t>
  </si>
  <si>
    <t>Course Name</t>
  </si>
  <si>
    <t>Demonstrate the ability to use navigation elements in Florida PALM</t>
  </si>
  <si>
    <t>Identify the concepts of the Chart of Accounts (COA) and ChartFields</t>
  </si>
  <si>
    <t>Planned Training Role(s)</t>
  </si>
  <si>
    <t>Learning Objective</t>
  </si>
  <si>
    <t>General</t>
  </si>
  <si>
    <t>Account Management and Financial Reporting</t>
  </si>
  <si>
    <t>Accounts Receivable</t>
  </si>
  <si>
    <t>Cash Management</t>
  </si>
  <si>
    <t>Deal Management</t>
  </si>
  <si>
    <t>Interfaces</t>
  </si>
  <si>
    <t>Reporting</t>
  </si>
  <si>
    <t>Security</t>
  </si>
  <si>
    <t>Treasury Management</t>
  </si>
  <si>
    <t>Abbreviation</t>
  </si>
  <si>
    <t>Description</t>
  </si>
  <si>
    <t>Instructor-Led Training</t>
  </si>
  <si>
    <t>Web-Based Training</t>
  </si>
  <si>
    <t>Demonstrate the ability to create a direct journal deposit</t>
  </si>
  <si>
    <t>Demonstrate the ability to perform searches in Florida PALM</t>
  </si>
  <si>
    <t>Performing Searches</t>
  </si>
  <si>
    <t>CMSW.10.2.1 Create and Approve Journals
CMSW.80.2.1 Monitor Trust Fund Cash Balances</t>
  </si>
  <si>
    <t>Curriculum Component</t>
  </si>
  <si>
    <t>Identifies the applicable wave for the training course</t>
  </si>
  <si>
    <t>Identifies the descriptive name of the course</t>
  </si>
  <si>
    <t>Identifies the anticipated method, instructor-led or web-based training, for providing a training course to end users</t>
  </si>
  <si>
    <t>Identifies the anticipated amount of time an end user will spend completing the course under the planned delivery method</t>
  </si>
  <si>
    <t>Identifies the desired ability or knowledge for an end user</t>
  </si>
  <si>
    <t>Identifies the end user role(s) related to the learning objective for which a training topic(s) will be developed</t>
  </si>
  <si>
    <t>Identifies the related business process model (when applicable)</t>
  </si>
  <si>
    <t>Identifies the initial list of course topics that correspond to the identified learning objective</t>
  </si>
  <si>
    <t>Provides an abbreviation for the related functional or technical business process grouping of each course:
• AMFR – Account Management and Financial Reporting
• AR – Accounts Receivable
• CM – Cash Management
• DM – Deal Management
• GN – General
• INT – Interfaces
• RPT – Reporting 
• SEC – Security
• TM – Treasury Management</t>
  </si>
  <si>
    <r>
      <t xml:space="preserve">Provides a unique identifier for the course, consisting of a two to four- character abbreviation of the Business Process Grouping followed by a three-digit number in the 100s, 200s, or 300s:
</t>
    </r>
    <r>
      <rPr>
        <b/>
        <i/>
        <sz val="11"/>
        <color theme="1"/>
        <rFont val="Arial"/>
        <family val="2"/>
      </rPr>
      <t xml:space="preserve">• 100-Level Course – </t>
    </r>
    <r>
      <rPr>
        <sz val="11"/>
        <color theme="1"/>
        <rFont val="Arial"/>
        <family val="2"/>
      </rPr>
      <t xml:space="preserve">Provides an overview of the concepts or processes for a business process grouping
</t>
    </r>
    <r>
      <rPr>
        <b/>
        <i/>
        <sz val="11"/>
        <color theme="1"/>
        <rFont val="Arial"/>
        <family val="2"/>
      </rPr>
      <t xml:space="preserve">• 200-Level Course – </t>
    </r>
    <r>
      <rPr>
        <sz val="11"/>
        <color theme="1"/>
        <rFont val="Arial"/>
        <family val="2"/>
      </rPr>
      <t xml:space="preserve">Provides instruction on frequently used and fundamental processes and transactions of the Solution 
</t>
    </r>
    <r>
      <rPr>
        <b/>
        <i/>
        <sz val="11"/>
        <color theme="1"/>
        <rFont val="Arial"/>
        <family val="2"/>
      </rPr>
      <t xml:space="preserve">• 300-Level Course – </t>
    </r>
    <r>
      <rPr>
        <sz val="11"/>
        <color theme="1"/>
        <rFont val="Arial"/>
        <family val="2"/>
      </rPr>
      <t>Provides instruction on advanced processes and transactions of the Solution</t>
    </r>
  </si>
  <si>
    <t>Managing Month-End Close</t>
  </si>
  <si>
    <t>All Reporter Users</t>
  </si>
  <si>
    <t>CMSW.10 Account Management and Financial Reporting</t>
  </si>
  <si>
    <t>CMWS.60 Accounts Receivable</t>
  </si>
  <si>
    <t>CMSW.80 Cash Management</t>
  </si>
  <si>
    <t>CMSW.70 Treasury Management</t>
  </si>
  <si>
    <t>All Viewer Users</t>
  </si>
  <si>
    <t>Select Reporter/Viewer Users</t>
  </si>
  <si>
    <t>Introduction to Treasury Management</t>
  </si>
  <si>
    <t>Demonstrate the ability to use a Florida PALM Secure File Transfer Protocol (SFTP) interface connection</t>
  </si>
  <si>
    <t>DFS Deposit Processor, 
DFS Deposit Approver</t>
  </si>
  <si>
    <t>Identify the processes of Account Management and Financial Reporting (AMFR)</t>
  </si>
  <si>
    <t>Introduction to AMFR</t>
  </si>
  <si>
    <t>Introduction to AR</t>
  </si>
  <si>
    <t>Identify the processes of Accounts Receivable (AR)</t>
  </si>
  <si>
    <t>Introduction to CM</t>
  </si>
  <si>
    <t>Identify the processes of Cash Management (CM)</t>
  </si>
  <si>
    <t>Signing into Florida PALM</t>
  </si>
  <si>
    <t>Demonstrate the ability to use a WorkCenter</t>
  </si>
  <si>
    <t>Using a WorkCenter</t>
  </si>
  <si>
    <t>Interfacing with Florida PALM</t>
  </si>
  <si>
    <t>Change Date</t>
  </si>
  <si>
    <t>Change Description</t>
  </si>
  <si>
    <t>Topic</t>
  </si>
  <si>
    <t>CM301</t>
  </si>
  <si>
    <t>Interfaces Overview</t>
  </si>
  <si>
    <t>Using SFTP</t>
  </si>
  <si>
    <t>Reporting Overview</t>
  </si>
  <si>
    <t>Florida PALM Overview</t>
  </si>
  <si>
    <t>Identify the purpose of Florida PALM</t>
  </si>
  <si>
    <t>CMS Wave Overview</t>
  </si>
  <si>
    <t>Chart of Accounts Overview</t>
  </si>
  <si>
    <t>Adding and Inactivating a Fund</t>
  </si>
  <si>
    <t>Maintaining Trees</t>
  </si>
  <si>
    <t>Accounts Receivable Overview</t>
  </si>
  <si>
    <t>Accounts Management and Financial Reporting Overview</t>
  </si>
  <si>
    <t>Reviewing ACH Notification of Change Data</t>
  </si>
  <si>
    <t>Updating a Direct Journal Deposit</t>
  </si>
  <si>
    <t>Demonstrate the ability to approve a direct journal deposit</t>
  </si>
  <si>
    <t>Approving a Direct Journal Deposit</t>
  </si>
  <si>
    <t>Cash Management Overview</t>
  </si>
  <si>
    <t>Creating a Disinvestment Journal</t>
  </si>
  <si>
    <t xml:space="preserve">Demonstrate the ability to create  disinvestment journals </t>
  </si>
  <si>
    <t xml:space="preserve">Demonstrate the ability to approve disinvestment journals </t>
  </si>
  <si>
    <t>Approving a Disinvestment Journal</t>
  </si>
  <si>
    <t>Demonstrate the ability to use the Spreadsheet Journal Upload</t>
  </si>
  <si>
    <t>Using the Spreadsheet Journal Upload</t>
  </si>
  <si>
    <t>Demonstrate the ability to manage and reconcile the CRA</t>
  </si>
  <si>
    <t>Processing the CRA Payment Cancellation Form</t>
  </si>
  <si>
    <t>CM202</t>
  </si>
  <si>
    <t>Managing CRA</t>
  </si>
  <si>
    <t>Running a Report</t>
  </si>
  <si>
    <t>Running a Query</t>
  </si>
  <si>
    <t>Security Access Manager</t>
  </si>
  <si>
    <t>Creating an End User Profile</t>
  </si>
  <si>
    <t>Managing End User Access</t>
  </si>
  <si>
    <t>Demonstrate the ability to review roles assigned to end users and identify potential Separation of Duty conflicts</t>
  </si>
  <si>
    <t>Reviewing End User Access</t>
  </si>
  <si>
    <t>Treasury Management Overview</t>
  </si>
  <si>
    <t>Identify the processes of Treasury Management (TM)</t>
  </si>
  <si>
    <t>Submitting an EPS Request Form</t>
  </si>
  <si>
    <t>Approving an EPS Request Form</t>
  </si>
  <si>
    <t>Submitting a Banking Services Request Form</t>
  </si>
  <si>
    <t>Approving a Banking Services Request Form</t>
  </si>
  <si>
    <t>Demonstrate the ability to approve bank account requests</t>
  </si>
  <si>
    <t>Creating and Maintaining Bank Accounts</t>
  </si>
  <si>
    <t>Submitting the Treasury Correspondence Form</t>
  </si>
  <si>
    <t>Demonstrate the ability to request a cash transfer between bank accounts</t>
  </si>
  <si>
    <t>Selecting a Cash Transfer between Bank Accounts</t>
  </si>
  <si>
    <t xml:space="preserve">DFS GL Close Processor, DFS GL Reconciliation Processor, </t>
  </si>
  <si>
    <t>DOR Agency Exception Processor</t>
  </si>
  <si>
    <t>DFS CM Accounting Approver</t>
  </si>
  <si>
    <r>
      <t xml:space="preserve">Target Duration
</t>
    </r>
    <r>
      <rPr>
        <i/>
        <sz val="11"/>
        <color theme="0"/>
        <rFont val="Arial"/>
        <family val="2"/>
      </rPr>
      <t>(in minutes)</t>
    </r>
  </si>
  <si>
    <t>Exercise</t>
  </si>
  <si>
    <t>BPG</t>
  </si>
  <si>
    <t>General
(GN)</t>
  </si>
  <si>
    <t>Account Management and Financial Reporting
(AMFR)</t>
  </si>
  <si>
    <t>Accounts Receivable
(AR)</t>
  </si>
  <si>
    <t>Cash Management
(CM)</t>
  </si>
  <si>
    <t>Treasury Management
(TM)</t>
  </si>
  <si>
    <t>WBT - Web Based Training
ILT - Instructor Led Training</t>
  </si>
  <si>
    <t>Role</t>
  </si>
  <si>
    <t>Agency Query Writer</t>
  </si>
  <si>
    <t>DFS Query Writer</t>
  </si>
  <si>
    <t>Interface Resource</t>
  </si>
  <si>
    <t xml:space="preserve">DFS GL Close Processor </t>
  </si>
  <si>
    <t>DFS GL Reconciliation Processor</t>
  </si>
  <si>
    <t>GL Reporter</t>
  </si>
  <si>
    <t>Agency Banking Reporter</t>
  </si>
  <si>
    <t>DFS Deposit Approver</t>
  </si>
  <si>
    <t>DFS Deposit Processor</t>
  </si>
  <si>
    <t>Agency CRA Processor</t>
  </si>
  <si>
    <t>Agency Requestor</t>
  </si>
  <si>
    <t>AP Reporter</t>
  </si>
  <si>
    <t>Cash Transfer Approver</t>
  </si>
  <si>
    <t>Cash Transfer Processor</t>
  </si>
  <si>
    <t>DFS Bank Reconciliation Processor</t>
  </si>
  <si>
    <t>DFS Book to Bank Reconciliation Processor</t>
  </si>
  <si>
    <t>DFS Correspondence Processor</t>
  </si>
  <si>
    <t xml:space="preserve">DFS Investment Accounting Processor </t>
  </si>
  <si>
    <t>DFS Investment Reporter</t>
  </si>
  <si>
    <t>Overview?</t>
  </si>
  <si>
    <t>Delivery Method</t>
  </si>
  <si>
    <t># of Topics</t>
  </si>
  <si>
    <t>Target Duration
(in minutes)</t>
  </si>
  <si>
    <t xml:space="preserve">Audience 
</t>
  </si>
  <si>
    <t>Agency</t>
  </si>
  <si>
    <t>DFS</t>
  </si>
  <si>
    <t>Agency/DFS</t>
  </si>
  <si>
    <t>DOR</t>
  </si>
  <si>
    <t>DEO</t>
  </si>
  <si>
    <t>DEO/DFS</t>
  </si>
  <si>
    <t>Yes</t>
  </si>
  <si>
    <t>X</t>
  </si>
  <si>
    <t>No</t>
  </si>
  <si>
    <t>Processing Interfaces in Florida PALM</t>
  </si>
  <si>
    <t>Introduction to TM</t>
  </si>
  <si>
    <t>Overview</t>
  </si>
  <si>
    <t>Process Steps</t>
  </si>
  <si>
    <t>Totals</t>
  </si>
  <si>
    <r>
      <t xml:space="preserve">Average
</t>
    </r>
    <r>
      <rPr>
        <i/>
        <sz val="11"/>
        <color theme="0"/>
        <rFont val="Arial"/>
        <family val="2"/>
      </rPr>
      <t>(in mins)</t>
    </r>
  </si>
  <si>
    <t>Practice configuring an Account ChartField value, adding and modifying an attribute value, adding a ChartField Value in a Tree, and inactivating a ChartField value</t>
  </si>
  <si>
    <t>CMSW.10.1 Set Up and Maintain Chart of Accounts</t>
  </si>
  <si>
    <t>Practice adding, approving, and reviewing disinvestment journals</t>
  </si>
  <si>
    <t>CMSW.10.2.1 Create and Approve Journals
CMSW.80.2.1 Monitor Trust Fund Cash Balances
CMSW.80.1.2 Invested Balance Checking</t>
  </si>
  <si>
    <t>Practice requesting, selecting, and processing cash transfers</t>
  </si>
  <si>
    <r>
      <t xml:space="preserve">Target Duration </t>
    </r>
    <r>
      <rPr>
        <i/>
        <sz val="11"/>
        <color theme="1"/>
        <rFont val="Arial"/>
        <family val="2"/>
      </rPr>
      <t>(in minutes)</t>
    </r>
  </si>
  <si>
    <t>Managing Treasury Activities</t>
  </si>
  <si>
    <t>Agency/DOR</t>
  </si>
  <si>
    <t>Managing Personalization</t>
  </si>
  <si>
    <t>Adding and Modifying Statewide ChartField Value</t>
  </si>
  <si>
    <t>Exercise: Managing a ChartField</t>
  </si>
  <si>
    <t>Exercise: Creating and Approving a Disinvestment Journal</t>
  </si>
  <si>
    <t>Submitting the CRA Payment Cancellation</t>
  </si>
  <si>
    <t>Processing Interfaces - Monitoring Status and Managing Errors</t>
  </si>
  <si>
    <t>Managing End User Security</t>
  </si>
  <si>
    <t>Closing a Cash Management Period</t>
  </si>
  <si>
    <t>Exercise: Requesting, Selecting, and Processing a Cash Transfer between Bank Accounts</t>
  </si>
  <si>
    <t>DFS Investment Override Processor</t>
  </si>
  <si>
    <t>DFS CRA Payment Cancellation Processor</t>
  </si>
  <si>
    <t xml:space="preserve">DFS Investment Override Processor
</t>
  </si>
  <si>
    <t>DFS Investment Journal Approver</t>
  </si>
  <si>
    <t>Agency Deposit Reporter, 
Agency Requestor, 
DFS Bank Reconciliation Processor, 
DFS Correspondence Processer</t>
  </si>
  <si>
    <t>Cash Transfer Processor, 
Cash Transfer Approver, 
DFS Transfer Approver</t>
  </si>
  <si>
    <t>Cash Transfer Approver, 
DFS Transfer Approver</t>
  </si>
  <si>
    <t>Agency GL Journal Approver</t>
  </si>
  <si>
    <t>Agency GL Journal Processor</t>
  </si>
  <si>
    <t xml:space="preserve">Agency CRA Processor
</t>
  </si>
  <si>
    <t>Updated role name from Agency CRA Reporter to Agency CRA Processor</t>
  </si>
  <si>
    <t>Using the Direct Deposit Journal Spreadsheet Upload</t>
  </si>
  <si>
    <t>Added new topic to the DFS Deposit Processor</t>
  </si>
  <si>
    <t>TM301</t>
  </si>
  <si>
    <t>Managing Investments</t>
  </si>
  <si>
    <t>Updating an Investment</t>
  </si>
  <si>
    <t>Demonstrate the ability to update an investment</t>
  </si>
  <si>
    <t xml:space="preserve">DFS Investment Accounting Processor
</t>
  </si>
  <si>
    <t>CMSW.70.6 Create and Maintain Deals</t>
  </si>
  <si>
    <t xml:space="preserve">Added new topic to the DFS Investment Accounting Processor </t>
  </si>
  <si>
    <t>Writing a Query</t>
  </si>
  <si>
    <t>Query Writing Overview</t>
  </si>
  <si>
    <t>Identify the processes of query writing</t>
  </si>
  <si>
    <t>Agency Query Writer
DFS Query Writer</t>
  </si>
  <si>
    <t>RPT102</t>
  </si>
  <si>
    <t>Updated topic with new field name and clarified inactivation process</t>
  </si>
  <si>
    <t>Updated topic with more details regarding different scenarios</t>
  </si>
  <si>
    <t>Job Aid</t>
  </si>
  <si>
    <t xml:space="preserve">Writing a Simple Query </t>
  </si>
  <si>
    <t>Writing an Advanced Query</t>
  </si>
  <si>
    <t>Scheduling a Query</t>
  </si>
  <si>
    <t>Identify the processes to create and run a basic query</t>
  </si>
  <si>
    <t>Identify the processes to schedule and share a query</t>
  </si>
  <si>
    <t>Identify the processes to create an advanced query with prompts, viewing the SQL code, using more than one table and more.</t>
  </si>
  <si>
    <t>Query Writing Overview and Job Aids</t>
  </si>
  <si>
    <t>Added new topic and 3 job aids for the DFS Query Writer and Agency Query Writer roles</t>
  </si>
  <si>
    <t>Added two new roles: DFS Investment Viewer and Auditor General</t>
  </si>
  <si>
    <t>DFS Investment Viewer</t>
  </si>
  <si>
    <t>Auditor General</t>
  </si>
  <si>
    <t>Agency GL Journal Approver, 
DFS Investment  GL Journal Approver</t>
  </si>
  <si>
    <r>
      <t xml:space="preserve">As part of Roles and SOD Updates:
</t>
    </r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 xml:space="preserve"> Agency Fund Cash Processor role and combined with Agency GL Journal Processor role. 
</t>
    </r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 xml:space="preserve"> Bank Account Request Processor role and combined with Agency Requestor role; </t>
    </r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 TM201-Maintaining Bank Accounts training topic
</t>
    </r>
    <r>
      <rPr>
        <b/>
        <sz val="11"/>
        <color theme="1"/>
        <rFont val="Arial"/>
        <family val="2"/>
      </rPr>
      <t>Removed</t>
    </r>
    <r>
      <rPr>
        <sz val="11"/>
        <color theme="1"/>
        <rFont val="Arial"/>
        <family val="2"/>
      </rPr>
      <t xml:space="preserve"> Agency CM Reporter role and combined with GL Reporter role; </t>
    </r>
    <r>
      <rPr>
        <b/>
        <sz val="11"/>
        <color theme="1"/>
        <rFont val="Arial"/>
        <family val="2"/>
      </rPr>
      <t>Added</t>
    </r>
    <r>
      <rPr>
        <sz val="11"/>
        <color theme="1"/>
        <rFont val="Arial"/>
        <family val="2"/>
      </rPr>
      <t xml:space="preserve"> TM101-Introduction to TM and</t>
    </r>
    <r>
      <rPr>
        <sz val="11"/>
        <color rgb="FFCC00FF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TM201-Maintaining Bank Accounts training topic
</t>
    </r>
    <r>
      <rPr>
        <b/>
        <sz val="11"/>
        <color theme="1"/>
        <rFont val="Arial"/>
        <family val="2"/>
      </rPr>
      <t>Updated</t>
    </r>
    <r>
      <rPr>
        <sz val="11"/>
        <color theme="1"/>
        <rFont val="Arial"/>
        <family val="2"/>
      </rPr>
      <t xml:space="preserve"> role name from DFS Investment Journal Processor to DFS Treasury GL Journal Processor</t>
    </r>
  </si>
  <si>
    <t xml:space="preserve">DFS Treasury GL Journal Processor </t>
  </si>
  <si>
    <t>Agency GL Journal Processor, 
DFS Treasury GL Journal Processor</t>
  </si>
  <si>
    <t>Agency GL Journal Processor, 
DFS Treasury GL Journal Processor, 
DFS Investment Override Processor</t>
  </si>
  <si>
    <t>Agency GL Journal Processor, 
Agency GL Journal Approver, 
DFS Treasury GL Journal Processor, 
DFS Investment Journal Approver, 
DFS Investment Override Processor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</si>
</sst>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Lesson &quot;#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MS Sans Serif"/>
      <family val="2"/>
    </font>
    <font>
      <u/>
      <sz val="11"/>
      <color indexed="12"/>
      <name val="Calibri"/>
      <family val="2"/>
    </font>
    <font>
      <sz val="10"/>
      <name val="Microsoft Sans Serif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i/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CC00FF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33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2658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ABEDFF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rgb="FFE48C44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7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3" applyNumberFormat="0" applyAlignment="0" applyProtection="0"/>
    <xf numFmtId="0" fontId="11" fillId="23" borderId="4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7" fillId="9" borderId="3" applyNumberFormat="0" applyAlignment="0" applyProtection="0"/>
    <xf numFmtId="0" fontId="18" fillId="0" borderId="8" applyNumberFormat="0" applyFill="0" applyAlignment="0" applyProtection="0"/>
    <xf numFmtId="0" fontId="19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" borderId="2" applyNumberFormat="0" applyFont="0" applyAlignment="0" applyProtection="0"/>
    <xf numFmtId="0" fontId="7" fillId="2" borderId="2" applyNumberFormat="0" applyFont="0" applyAlignment="0" applyProtection="0"/>
    <xf numFmtId="0" fontId="7" fillId="2" borderId="2" applyNumberFormat="0" applyFont="0" applyAlignment="0" applyProtection="0"/>
    <xf numFmtId="0" fontId="7" fillId="25" borderId="9" applyNumberFormat="0" applyFont="0" applyAlignment="0" applyProtection="0"/>
    <xf numFmtId="0" fontId="20" fillId="22" borderId="10" applyNumberFormat="0" applyAlignment="0" applyProtection="0"/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24" fillId="0" borderId="11">
      <alignment horizontal="center"/>
    </xf>
    <xf numFmtId="0" fontId="24" fillId="0" borderId="11">
      <alignment horizontal="center"/>
    </xf>
    <xf numFmtId="0" fontId="24" fillId="0" borderId="11">
      <alignment horizontal="center"/>
    </xf>
    <xf numFmtId="0" fontId="24" fillId="0" borderId="11">
      <alignment horizontal="center"/>
    </xf>
    <xf numFmtId="0" fontId="24" fillId="0" borderId="11">
      <alignment horizontal="center"/>
    </xf>
    <xf numFmtId="0" fontId="24" fillId="0" borderId="11">
      <alignment horizontal="center"/>
    </xf>
    <xf numFmtId="0" fontId="24" fillId="0" borderId="11">
      <alignment horizontal="center"/>
    </xf>
    <xf numFmtId="0" fontId="24" fillId="0" borderId="11">
      <alignment horizontal="center"/>
    </xf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26" borderId="0" applyNumberFormat="0" applyFont="0" applyBorder="0" applyAlignment="0" applyProtection="0"/>
    <xf numFmtId="0" fontId="6" fillId="26" borderId="0" applyNumberFormat="0" applyFont="0" applyBorder="0" applyAlignment="0" applyProtection="0"/>
    <xf numFmtId="0" fontId="6" fillId="26" borderId="0" applyNumberFormat="0" applyFont="0" applyBorder="0" applyAlignment="0" applyProtection="0"/>
    <xf numFmtId="0" fontId="6" fillId="26" borderId="0" applyNumberFormat="0" applyFont="0" applyBorder="0" applyAlignment="0" applyProtection="0"/>
    <xf numFmtId="0" fontId="6" fillId="26" borderId="0" applyNumberFormat="0" applyFont="0" applyBorder="0" applyAlignment="0" applyProtection="0"/>
    <xf numFmtId="0" fontId="6" fillId="26" borderId="0" applyNumberFormat="0" applyFont="0" applyBorder="0" applyAlignment="0" applyProtection="0"/>
    <xf numFmtId="0" fontId="6" fillId="26" borderId="0" applyNumberFormat="0" applyFont="0" applyBorder="0" applyAlignment="0" applyProtection="0"/>
    <xf numFmtId="0" fontId="6" fillId="26" borderId="0" applyNumberFormat="0" applyFont="0" applyBorder="0" applyAlignment="0" applyProtection="0"/>
    <xf numFmtId="0" fontId="6" fillId="26" borderId="0" applyNumberFormat="0" applyFont="0" applyBorder="0" applyAlignment="0" applyProtection="0"/>
    <xf numFmtId="0" fontId="6" fillId="26" borderId="0" applyNumberFormat="0" applyFont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2" fillId="0" borderId="0"/>
    <xf numFmtId="0" fontId="5" fillId="0" borderId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28" borderId="0" applyNumberFormat="0" applyBorder="0" applyAlignment="0" applyProtection="0"/>
    <xf numFmtId="0" fontId="41" fillId="30" borderId="21" applyNumberFormat="0" applyAlignment="0" applyProtection="0"/>
    <xf numFmtId="0" fontId="42" fillId="31" borderId="22" applyNumberFormat="0" applyAlignment="0" applyProtection="0"/>
    <xf numFmtId="0" fontId="43" fillId="31" borderId="21" applyNumberFormat="0" applyAlignment="0" applyProtection="0"/>
    <xf numFmtId="0" fontId="44" fillId="0" borderId="23" applyNumberFormat="0" applyFill="0" applyAlignment="0" applyProtection="0"/>
    <xf numFmtId="0" fontId="45" fillId="32" borderId="24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9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9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49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49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49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9" fontId="1" fillId="0" borderId="0" applyFont="0" applyFill="0" applyBorder="0" applyAlignment="0" applyProtection="0"/>
    <xf numFmtId="0" fontId="50" fillId="29" borderId="0" applyNumberFormat="0" applyBorder="0" applyAlignment="0" applyProtection="0"/>
    <xf numFmtId="0" fontId="49" fillId="36" borderId="0" applyNumberFormat="0" applyBorder="0" applyAlignment="0" applyProtection="0"/>
    <xf numFmtId="0" fontId="49" fillId="40" borderId="0" applyNumberFormat="0" applyBorder="0" applyAlignment="0" applyProtection="0"/>
    <xf numFmtId="0" fontId="49" fillId="44" borderId="0" applyNumberFormat="0" applyBorder="0" applyAlignment="0" applyProtection="0"/>
    <xf numFmtId="0" fontId="49" fillId="48" borderId="0" applyNumberFormat="0" applyBorder="0" applyAlignment="0" applyProtection="0"/>
    <xf numFmtId="0" fontId="49" fillId="52" borderId="0" applyNumberFormat="0" applyBorder="0" applyAlignment="0" applyProtection="0"/>
    <xf numFmtId="0" fontId="49" fillId="56" borderId="0" applyNumberFormat="0" applyBorder="0" applyAlignment="0" applyProtection="0"/>
    <xf numFmtId="0" fontId="1" fillId="0" borderId="0"/>
    <xf numFmtId="0" fontId="51" fillId="0" borderId="0"/>
    <xf numFmtId="0" fontId="2" fillId="0" borderId="0"/>
    <xf numFmtId="0" fontId="52" fillId="0" borderId="0"/>
    <xf numFmtId="0" fontId="5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52" fillId="0" borderId="0"/>
    <xf numFmtId="0" fontId="2" fillId="2" borderId="2" applyNumberFormat="0" applyFont="0" applyAlignment="0" applyProtection="0"/>
    <xf numFmtId="0" fontId="35" fillId="0" borderId="0" applyNumberForma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26" fillId="0" borderId="0"/>
    <xf numFmtId="0" fontId="1" fillId="0" borderId="0"/>
    <xf numFmtId="0" fontId="7" fillId="2" borderId="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justify" wrapText="1"/>
    </xf>
    <xf numFmtId="0" fontId="3" fillId="3" borderId="1" xfId="0" applyFont="1" applyFill="1" applyBorder="1" applyAlignment="1">
      <alignment horizontal="left" vertical="justify"/>
    </xf>
    <xf numFmtId="0" fontId="4" fillId="0" borderId="1" xfId="0" applyFont="1" applyBorder="1" applyAlignment="1">
      <alignment horizontal="left" vertical="justify"/>
    </xf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4" fillId="0" borderId="30" xfId="0" applyFont="1" applyBorder="1" applyAlignment="1">
      <alignment horizontal="center" wrapText="1"/>
    </xf>
    <xf numFmtId="0" fontId="3" fillId="57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4" fillId="3" borderId="27" xfId="0" applyFont="1" applyFill="1" applyBorder="1" applyAlignment="1">
      <alignment horizontal="center" vertical="center" wrapText="1"/>
    </xf>
    <xf numFmtId="0" fontId="29" fillId="58" borderId="1" xfId="0" applyFont="1" applyFill="1" applyBorder="1" applyAlignment="1">
      <alignment horizontal="center" vertical="top" wrapText="1"/>
    </xf>
    <xf numFmtId="0" fontId="29" fillId="59" borderId="1" xfId="0" applyFont="1" applyFill="1" applyBorder="1" applyAlignment="1">
      <alignment horizontal="center" vertical="top" wrapText="1"/>
    </xf>
    <xf numFmtId="0" fontId="29" fillId="60" borderId="1" xfId="0" applyFont="1" applyFill="1" applyBorder="1" applyAlignment="1">
      <alignment horizontal="center" vertical="top" wrapText="1"/>
    </xf>
    <xf numFmtId="0" fontId="29" fillId="61" borderId="1" xfId="0" applyFont="1" applyFill="1" applyBorder="1" applyAlignment="1">
      <alignment horizontal="center" vertical="top" wrapText="1"/>
    </xf>
    <xf numFmtId="0" fontId="29" fillId="62" borderId="1" xfId="0" applyFont="1" applyFill="1" applyBorder="1" applyAlignment="1">
      <alignment horizontal="center" vertical="top" wrapText="1"/>
    </xf>
    <xf numFmtId="0" fontId="4" fillId="58" borderId="1" xfId="0" applyFont="1" applyFill="1" applyBorder="1" applyAlignment="1">
      <alignment horizontal="center" vertical="top" wrapText="1"/>
    </xf>
    <xf numFmtId="0" fontId="4" fillId="59" borderId="1" xfId="0" applyFont="1" applyFill="1" applyBorder="1" applyAlignment="1">
      <alignment horizontal="center" vertical="top" wrapText="1"/>
    </xf>
    <xf numFmtId="0" fontId="4" fillId="60" borderId="1" xfId="0" applyFont="1" applyFill="1" applyBorder="1" applyAlignment="1">
      <alignment horizontal="center" vertical="top" wrapText="1"/>
    </xf>
    <xf numFmtId="0" fontId="4" fillId="62" borderId="1" xfId="0" applyFont="1" applyFill="1" applyBorder="1" applyAlignment="1">
      <alignment horizontal="center" vertical="top" wrapText="1"/>
    </xf>
    <xf numFmtId="0" fontId="4" fillId="59" borderId="1" xfId="0" applyFont="1" applyFill="1" applyBorder="1" applyAlignment="1">
      <alignment horizontal="left" vertical="top" wrapText="1"/>
    </xf>
    <xf numFmtId="0" fontId="4" fillId="59" borderId="1" xfId="0" applyFont="1" applyFill="1" applyBorder="1" applyAlignment="1">
      <alignment vertical="top" wrapText="1"/>
    </xf>
    <xf numFmtId="164" fontId="4" fillId="59" borderId="1" xfId="206" applyNumberFormat="1" applyFont="1" applyFill="1" applyBorder="1" applyAlignment="1">
      <alignment horizontal="center" vertical="top" wrapText="1"/>
    </xf>
    <xf numFmtId="0" fontId="4" fillId="59" borderId="1" xfId="206" applyNumberFormat="1" applyFont="1" applyFill="1" applyBorder="1" applyAlignment="1">
      <alignment horizontal="center" vertical="top" wrapText="1"/>
    </xf>
    <xf numFmtId="0" fontId="55" fillId="57" borderId="1" xfId="0" applyFont="1" applyFill="1" applyBorder="1" applyAlignment="1">
      <alignment horizontal="center" vertical="top" wrapText="1"/>
    </xf>
    <xf numFmtId="0" fontId="32" fillId="58" borderId="1" xfId="0" applyFont="1" applyFill="1" applyBorder="1" applyAlignment="1">
      <alignment horizontal="center" vertical="center" wrapText="1"/>
    </xf>
    <xf numFmtId="0" fontId="32" fillId="59" borderId="1" xfId="0" applyFont="1" applyFill="1" applyBorder="1" applyAlignment="1">
      <alignment horizontal="center" vertical="center" wrapText="1"/>
    </xf>
    <xf numFmtId="0" fontId="32" fillId="60" borderId="1" xfId="0" applyFont="1" applyFill="1" applyBorder="1" applyAlignment="1">
      <alignment horizontal="center" vertical="center" wrapText="1"/>
    </xf>
    <xf numFmtId="0" fontId="32" fillId="61" borderId="1" xfId="0" applyFont="1" applyFill="1" applyBorder="1" applyAlignment="1">
      <alignment horizontal="center" vertical="center" wrapText="1"/>
    </xf>
    <xf numFmtId="0" fontId="32" fillId="62" borderId="1" xfId="0" applyFont="1" applyFill="1" applyBorder="1" applyAlignment="1">
      <alignment horizontal="center" vertical="center" wrapText="1"/>
    </xf>
    <xf numFmtId="0" fontId="4" fillId="60" borderId="1" xfId="0" applyFont="1" applyFill="1" applyBorder="1" applyAlignment="1">
      <alignment horizontal="left" vertical="top" wrapText="1"/>
    </xf>
    <xf numFmtId="0" fontId="4" fillId="60" borderId="1" xfId="0" applyFont="1" applyFill="1" applyBorder="1" applyAlignment="1">
      <alignment vertical="top" wrapText="1"/>
    </xf>
    <xf numFmtId="164" fontId="4" fillId="60" borderId="1" xfId="206" applyNumberFormat="1" applyFont="1" applyFill="1" applyBorder="1" applyAlignment="1">
      <alignment horizontal="center" vertical="top" wrapText="1"/>
    </xf>
    <xf numFmtId="0" fontId="4" fillId="60" borderId="1" xfId="206" applyNumberFormat="1" applyFont="1" applyFill="1" applyBorder="1" applyAlignment="1">
      <alignment horizontal="center" vertical="top" wrapText="1"/>
    </xf>
    <xf numFmtId="0" fontId="4" fillId="61" borderId="1" xfId="0" applyFont="1" applyFill="1" applyBorder="1" applyAlignment="1">
      <alignment horizontal="left" vertical="top" wrapText="1"/>
    </xf>
    <xf numFmtId="0" fontId="4" fillId="61" borderId="1" xfId="0" applyFont="1" applyFill="1" applyBorder="1" applyAlignment="1">
      <alignment vertical="top" wrapText="1"/>
    </xf>
    <xf numFmtId="164" fontId="4" fillId="61" borderId="1" xfId="206" applyNumberFormat="1" applyFont="1" applyFill="1" applyBorder="1" applyAlignment="1">
      <alignment horizontal="center" vertical="top" wrapText="1"/>
    </xf>
    <xf numFmtId="0" fontId="4" fillId="61" borderId="1" xfId="206" applyNumberFormat="1" applyFont="1" applyFill="1" applyBorder="1" applyAlignment="1">
      <alignment horizontal="center" vertical="top" wrapText="1"/>
    </xf>
    <xf numFmtId="0" fontId="4" fillId="61" borderId="1" xfId="0" applyFont="1" applyFill="1" applyBorder="1" applyAlignment="1">
      <alignment horizontal="center" vertical="top" wrapText="1"/>
    </xf>
    <xf numFmtId="0" fontId="29" fillId="61" borderId="1" xfId="0" applyFont="1" applyFill="1" applyBorder="1" applyAlignment="1">
      <alignment horizontal="left" vertical="top" wrapText="1"/>
    </xf>
    <xf numFmtId="0" fontId="29" fillId="61" borderId="1" xfId="0" applyFont="1" applyFill="1" applyBorder="1" applyAlignment="1">
      <alignment vertical="top" wrapText="1"/>
    </xf>
    <xf numFmtId="0" fontId="4" fillId="58" borderId="1" xfId="0" applyFont="1" applyFill="1" applyBorder="1" applyAlignment="1">
      <alignment horizontal="left" vertical="top" wrapText="1"/>
    </xf>
    <xf numFmtId="0" fontId="4" fillId="58" borderId="1" xfId="0" applyFont="1" applyFill="1" applyBorder="1" applyAlignment="1">
      <alignment vertical="top" wrapText="1"/>
    </xf>
    <xf numFmtId="164" fontId="4" fillId="58" borderId="1" xfId="206" applyNumberFormat="1" applyFont="1" applyFill="1" applyBorder="1" applyAlignment="1">
      <alignment horizontal="center" vertical="top" wrapText="1"/>
    </xf>
    <xf numFmtId="0" fontId="4" fillId="58" borderId="1" xfId="206" applyNumberFormat="1" applyFont="1" applyFill="1" applyBorder="1" applyAlignment="1">
      <alignment horizontal="center" vertical="top" wrapText="1"/>
    </xf>
    <xf numFmtId="0" fontId="4" fillId="62" borderId="1" xfId="0" applyFont="1" applyFill="1" applyBorder="1" applyAlignment="1">
      <alignment horizontal="left" vertical="top" wrapText="1"/>
    </xf>
    <xf numFmtId="0" fontId="4" fillId="62" borderId="1" xfId="0" applyFont="1" applyFill="1" applyBorder="1" applyAlignment="1">
      <alignment vertical="top" wrapText="1"/>
    </xf>
    <xf numFmtId="164" fontId="4" fillId="62" borderId="1" xfId="206" applyNumberFormat="1" applyFont="1" applyFill="1" applyBorder="1" applyAlignment="1">
      <alignment horizontal="center" vertical="top" wrapText="1"/>
    </xf>
    <xf numFmtId="0" fontId="4" fillId="62" borderId="1" xfId="206" applyNumberFormat="1" applyFont="1" applyFill="1" applyBorder="1" applyAlignment="1">
      <alignment horizontal="center" vertical="top" wrapText="1"/>
    </xf>
    <xf numFmtId="0" fontId="55" fillId="57" borderId="17" xfId="0" applyFont="1" applyFill="1" applyBorder="1" applyAlignment="1">
      <alignment horizontal="center" vertical="top" wrapText="1"/>
    </xf>
    <xf numFmtId="0" fontId="32" fillId="58" borderId="17" xfId="0" applyFont="1" applyFill="1" applyBorder="1" applyAlignment="1">
      <alignment horizontal="center" vertical="center" wrapText="1"/>
    </xf>
    <xf numFmtId="0" fontId="32" fillId="59" borderId="17" xfId="0" applyFont="1" applyFill="1" applyBorder="1" applyAlignment="1">
      <alignment horizontal="center" vertical="center" wrapText="1"/>
    </xf>
    <xf numFmtId="0" fontId="32" fillId="60" borderId="17" xfId="0" applyFont="1" applyFill="1" applyBorder="1" applyAlignment="1">
      <alignment horizontal="center" vertical="center" wrapText="1"/>
    </xf>
    <xf numFmtId="0" fontId="32" fillId="61" borderId="17" xfId="0" applyFont="1" applyFill="1" applyBorder="1" applyAlignment="1">
      <alignment horizontal="center" vertical="center" wrapText="1"/>
    </xf>
    <xf numFmtId="0" fontId="32" fillId="62" borderId="17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horizontal="center" wrapText="1"/>
    </xf>
    <xf numFmtId="0" fontId="55" fillId="63" borderId="17" xfId="0" applyFont="1" applyFill="1" applyBorder="1" applyAlignment="1">
      <alignment horizontal="center" vertical="top" wrapText="1"/>
    </xf>
    <xf numFmtId="0" fontId="32" fillId="63" borderId="17" xfId="0" applyFont="1" applyFill="1" applyBorder="1" applyAlignment="1">
      <alignment horizontal="center" vertical="center" wrapText="1"/>
    </xf>
    <xf numFmtId="0" fontId="54" fillId="57" borderId="17" xfId="0" applyFont="1" applyFill="1" applyBorder="1" applyAlignment="1">
      <alignment horizontal="center" vertical="top" wrapText="1"/>
    </xf>
    <xf numFmtId="0" fontId="34" fillId="58" borderId="1" xfId="0" applyFont="1" applyFill="1" applyBorder="1" applyAlignment="1">
      <alignment horizontal="center" vertical="center" wrapText="1"/>
    </xf>
    <xf numFmtId="0" fontId="34" fillId="59" borderId="1" xfId="0" applyFont="1" applyFill="1" applyBorder="1" applyAlignment="1">
      <alignment horizontal="center" vertical="center" wrapText="1"/>
    </xf>
    <xf numFmtId="0" fontId="34" fillId="60" borderId="1" xfId="0" applyFont="1" applyFill="1" applyBorder="1" applyAlignment="1">
      <alignment horizontal="center" vertical="center" wrapText="1"/>
    </xf>
    <xf numFmtId="0" fontId="34" fillId="61" borderId="1" xfId="0" applyFont="1" applyFill="1" applyBorder="1" applyAlignment="1">
      <alignment horizontal="center" vertical="center" wrapText="1"/>
    </xf>
    <xf numFmtId="0" fontId="34" fillId="62" borderId="1" xfId="0" applyFont="1" applyFill="1" applyBorder="1" applyAlignment="1">
      <alignment horizontal="center" vertical="center" wrapText="1"/>
    </xf>
    <xf numFmtId="1" fontId="54" fillId="57" borderId="17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 wrapText="1"/>
    </xf>
    <xf numFmtId="0" fontId="29" fillId="0" borderId="1" xfId="0" quotePrefix="1" applyFont="1" applyFill="1" applyBorder="1" applyAlignment="1">
      <alignment horizontal="left" vertical="top" wrapText="1"/>
    </xf>
    <xf numFmtId="0" fontId="4" fillId="0" borderId="1" xfId="0" quotePrefix="1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3" fillId="3" borderId="2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/>
    <xf numFmtId="0" fontId="4" fillId="0" borderId="0" xfId="0" applyFont="1" applyAlignment="1">
      <alignment horizontal="left" vertical="justify"/>
    </xf>
    <xf numFmtId="0" fontId="4" fillId="0" borderId="1" xfId="0" quotePrefix="1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Fill="1"/>
    <xf numFmtId="0" fontId="4" fillId="0" borderId="1" xfId="0" applyFont="1" applyFill="1" applyBorder="1" applyAlignment="1">
      <alignment vertical="center" wrapText="1"/>
    </xf>
    <xf numFmtId="14" fontId="4" fillId="0" borderId="17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53" fillId="59" borderId="1" xfId="0" applyFont="1" applyFill="1" applyBorder="1" applyAlignment="1">
      <alignment horizontal="center" vertical="center" wrapText="1"/>
    </xf>
    <xf numFmtId="0" fontId="53" fillId="6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53" fillId="62" borderId="26" xfId="0" applyFont="1" applyFill="1" applyBorder="1" applyAlignment="1">
      <alignment horizontal="center" vertical="top" wrapText="1"/>
    </xf>
    <xf numFmtId="0" fontId="53" fillId="62" borderId="31" xfId="0" applyFont="1" applyFill="1" applyBorder="1" applyAlignment="1">
      <alignment horizontal="center" vertical="top" wrapText="1"/>
    </xf>
    <xf numFmtId="0" fontId="54" fillId="3" borderId="26" xfId="0" applyFont="1" applyFill="1" applyBorder="1" applyAlignment="1">
      <alignment horizontal="center" vertical="center" wrapText="1"/>
    </xf>
    <xf numFmtId="0" fontId="54" fillId="3" borderId="31" xfId="0" applyFont="1" applyFill="1" applyBorder="1" applyAlignment="1">
      <alignment horizontal="center" vertical="center" wrapText="1"/>
    </xf>
    <xf numFmtId="0" fontId="54" fillId="3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58" borderId="1" xfId="0" applyFont="1" applyFill="1" applyBorder="1" applyAlignment="1">
      <alignment horizontal="center" vertical="top" wrapText="1"/>
    </xf>
    <xf numFmtId="0" fontId="53" fillId="59" borderId="1" xfId="0" applyFont="1" applyFill="1" applyBorder="1" applyAlignment="1">
      <alignment horizontal="center" vertical="center" wrapText="1"/>
    </xf>
    <xf numFmtId="0" fontId="53" fillId="60" borderId="26" xfId="0" applyFont="1" applyFill="1" applyBorder="1" applyAlignment="1">
      <alignment horizontal="center" vertical="top" wrapText="1"/>
    </xf>
    <xf numFmtId="0" fontId="53" fillId="60" borderId="31" xfId="0" applyFont="1" applyFill="1" applyBorder="1" applyAlignment="1">
      <alignment horizontal="center" vertical="top" wrapText="1"/>
    </xf>
    <xf numFmtId="0" fontId="53" fillId="60" borderId="27" xfId="0" applyFont="1" applyFill="1" applyBorder="1" applyAlignment="1">
      <alignment horizontal="center" vertical="top" wrapText="1"/>
    </xf>
    <xf numFmtId="0" fontId="53" fillId="61" borderId="26" xfId="0" applyFont="1" applyFill="1" applyBorder="1" applyAlignment="1">
      <alignment horizontal="center" vertical="top" wrapText="1"/>
    </xf>
    <xf numFmtId="0" fontId="53" fillId="61" borderId="31" xfId="0" applyFont="1" applyFill="1" applyBorder="1" applyAlignment="1">
      <alignment horizontal="center" vertical="top" wrapText="1"/>
    </xf>
    <xf numFmtId="0" fontId="53" fillId="61" borderId="27" xfId="0" applyFont="1" applyFill="1" applyBorder="1" applyAlignment="1">
      <alignment horizontal="center" vertical="top" wrapText="1"/>
    </xf>
    <xf numFmtId="0" fontId="53" fillId="62" borderId="27" xfId="0" applyFont="1" applyFill="1" applyBorder="1" applyAlignment="1">
      <alignment horizontal="center" vertical="top" wrapText="1"/>
    </xf>
  </cellXfs>
  <cellStyles count="207">
    <cellStyle name="20% - Accent1" xfId="159" builtinId="30" customBuiltin="1"/>
    <cellStyle name="20% - Accent1 2" xfId="5" xr:uid="{00000000-0005-0000-0000-000001000000}"/>
    <cellStyle name="20% - Accent2" xfId="162" builtinId="34" customBuiltin="1"/>
    <cellStyle name="20% - Accent2 2" xfId="6" xr:uid="{00000000-0005-0000-0000-000003000000}"/>
    <cellStyle name="20% - Accent3" xfId="165" builtinId="38" customBuiltin="1"/>
    <cellStyle name="20% - Accent3 2" xfId="7" xr:uid="{00000000-0005-0000-0000-000005000000}"/>
    <cellStyle name="20% - Accent4" xfId="168" builtinId="42" customBuiltin="1"/>
    <cellStyle name="20% - Accent4 2" xfId="8" xr:uid="{00000000-0005-0000-0000-000007000000}"/>
    <cellStyle name="20% - Accent5" xfId="171" builtinId="46" customBuiltin="1"/>
    <cellStyle name="20% - Accent5 2" xfId="9" xr:uid="{00000000-0005-0000-0000-000009000000}"/>
    <cellStyle name="20% - Accent6" xfId="174" builtinId="50" customBuiltin="1"/>
    <cellStyle name="20% - Accent6 2" xfId="10" xr:uid="{00000000-0005-0000-0000-00000B000000}"/>
    <cellStyle name="40% - Accent1" xfId="160" builtinId="31" customBuiltin="1"/>
    <cellStyle name="40% - Accent1 2" xfId="11" xr:uid="{00000000-0005-0000-0000-00000D000000}"/>
    <cellStyle name="40% - Accent2" xfId="163" builtinId="35" customBuiltin="1"/>
    <cellStyle name="40% - Accent2 2" xfId="12" xr:uid="{00000000-0005-0000-0000-00000F000000}"/>
    <cellStyle name="40% - Accent3" xfId="166" builtinId="39" customBuiltin="1"/>
    <cellStyle name="40% - Accent3 2" xfId="13" xr:uid="{00000000-0005-0000-0000-000011000000}"/>
    <cellStyle name="40% - Accent4" xfId="169" builtinId="43" customBuiltin="1"/>
    <cellStyle name="40% - Accent4 2" xfId="14" xr:uid="{00000000-0005-0000-0000-000013000000}"/>
    <cellStyle name="40% - Accent5" xfId="172" builtinId="47" customBuiltin="1"/>
    <cellStyle name="40% - Accent5 2" xfId="15" xr:uid="{00000000-0005-0000-0000-000015000000}"/>
    <cellStyle name="40% - Accent6" xfId="175" builtinId="51" customBuiltin="1"/>
    <cellStyle name="40% - Accent6 2" xfId="16" xr:uid="{00000000-0005-0000-0000-000017000000}"/>
    <cellStyle name="60% - Accent1 2" xfId="17" xr:uid="{00000000-0005-0000-0000-000018000000}"/>
    <cellStyle name="60% - Accent1 3" xfId="178" xr:uid="{00000000-0005-0000-0000-000019000000}"/>
    <cellStyle name="60% - Accent2 2" xfId="18" xr:uid="{00000000-0005-0000-0000-00001A000000}"/>
    <cellStyle name="60% - Accent2 3" xfId="179" xr:uid="{00000000-0005-0000-0000-00001B000000}"/>
    <cellStyle name="60% - Accent3 2" xfId="19" xr:uid="{00000000-0005-0000-0000-00001C000000}"/>
    <cellStyle name="60% - Accent3 3" xfId="180" xr:uid="{00000000-0005-0000-0000-00001D000000}"/>
    <cellStyle name="60% - Accent4 2" xfId="20" xr:uid="{00000000-0005-0000-0000-00001E000000}"/>
    <cellStyle name="60% - Accent4 3" xfId="181" xr:uid="{00000000-0005-0000-0000-00001F000000}"/>
    <cellStyle name="60% - Accent5 2" xfId="21" xr:uid="{00000000-0005-0000-0000-000020000000}"/>
    <cellStyle name="60% - Accent5 3" xfId="182" xr:uid="{00000000-0005-0000-0000-000021000000}"/>
    <cellStyle name="60% - Accent6 2" xfId="22" xr:uid="{00000000-0005-0000-0000-000022000000}"/>
    <cellStyle name="60% - Accent6 3" xfId="183" xr:uid="{00000000-0005-0000-0000-000023000000}"/>
    <cellStyle name="Accent1" xfId="158" builtinId="29" customBuiltin="1"/>
    <cellStyle name="Accent1 2" xfId="23" xr:uid="{00000000-0005-0000-0000-000025000000}"/>
    <cellStyle name="Accent2" xfId="161" builtinId="33" customBuiltin="1"/>
    <cellStyle name="Accent2 2" xfId="24" xr:uid="{00000000-0005-0000-0000-000027000000}"/>
    <cellStyle name="Accent3" xfId="164" builtinId="37" customBuiltin="1"/>
    <cellStyle name="Accent3 2" xfId="25" xr:uid="{00000000-0005-0000-0000-000029000000}"/>
    <cellStyle name="Accent4" xfId="167" builtinId="41" customBuiltin="1"/>
    <cellStyle name="Accent4 2" xfId="26" xr:uid="{00000000-0005-0000-0000-00002B000000}"/>
    <cellStyle name="Accent5" xfId="170" builtinId="45" customBuiltin="1"/>
    <cellStyle name="Accent5 2" xfId="27" xr:uid="{00000000-0005-0000-0000-00002D000000}"/>
    <cellStyle name="Accent6" xfId="173" builtinId="49" customBuiltin="1"/>
    <cellStyle name="Accent6 2" xfId="28" xr:uid="{00000000-0005-0000-0000-00002F000000}"/>
    <cellStyle name="Bad" xfId="149" builtinId="27" customBuiltin="1"/>
    <cellStyle name="Bad 2" xfId="29" xr:uid="{00000000-0005-0000-0000-000031000000}"/>
    <cellStyle name="Calculation" xfId="152" builtinId="22" customBuiltin="1"/>
    <cellStyle name="Calculation 2" xfId="30" xr:uid="{00000000-0005-0000-0000-000033000000}"/>
    <cellStyle name="Check Cell" xfId="154" builtinId="23" customBuiltin="1"/>
    <cellStyle name="Check Cell 2" xfId="31" xr:uid="{00000000-0005-0000-0000-000035000000}"/>
    <cellStyle name="Comma 2" xfId="2" xr:uid="{00000000-0005-0000-0000-000036000000}"/>
    <cellStyle name="Explanatory Text" xfId="156" builtinId="53" customBuiltin="1"/>
    <cellStyle name="Explanatory Text 2" xfId="32" xr:uid="{00000000-0005-0000-0000-000038000000}"/>
    <cellStyle name="Good" xfId="148" builtinId="26" customBuiltin="1"/>
    <cellStyle name="Good 2" xfId="33" xr:uid="{00000000-0005-0000-0000-00003A000000}"/>
    <cellStyle name="Heading 1" xfId="144" builtinId="16" customBuiltin="1"/>
    <cellStyle name="Heading 1 2" xfId="34" xr:uid="{00000000-0005-0000-0000-00003C000000}"/>
    <cellStyle name="Heading 2" xfId="145" builtinId="17" customBuiltin="1"/>
    <cellStyle name="Heading 2 2" xfId="35" xr:uid="{00000000-0005-0000-0000-00003E000000}"/>
    <cellStyle name="Heading 3" xfId="146" builtinId="18" customBuiltin="1"/>
    <cellStyle name="Heading 3 2" xfId="36" xr:uid="{00000000-0005-0000-0000-000040000000}"/>
    <cellStyle name="Heading 4" xfId="147" builtinId="19" customBuiltin="1"/>
    <cellStyle name="Heading 4 2" xfId="37" xr:uid="{00000000-0005-0000-0000-000042000000}"/>
    <cellStyle name="Hyperlink 2" xfId="38" xr:uid="{00000000-0005-0000-0000-000043000000}"/>
    <cellStyle name="Hyperlink 2 2" xfId="39" xr:uid="{00000000-0005-0000-0000-000044000000}"/>
    <cellStyle name="Hyperlink 3" xfId="141" xr:uid="{00000000-0005-0000-0000-000045000000}"/>
    <cellStyle name="Input" xfId="150" builtinId="20" customBuiltin="1"/>
    <cellStyle name="Input 2" xfId="40" xr:uid="{00000000-0005-0000-0000-000047000000}"/>
    <cellStyle name="Linked Cell" xfId="153" builtinId="24" customBuiltin="1"/>
    <cellStyle name="Linked Cell 2" xfId="41" xr:uid="{00000000-0005-0000-0000-000049000000}"/>
    <cellStyle name="Neutral 2" xfId="42" xr:uid="{00000000-0005-0000-0000-00004A000000}"/>
    <cellStyle name="Neutral 3" xfId="177" xr:uid="{00000000-0005-0000-0000-00004B000000}"/>
    <cellStyle name="Normal" xfId="0" builtinId="0"/>
    <cellStyle name="Normal 10" xfId="43" xr:uid="{00000000-0005-0000-0000-00004D000000}"/>
    <cellStyle name="Normal 10 2" xfId="186" xr:uid="{00000000-0005-0000-0000-00004E000000}"/>
    <cellStyle name="Normal 10 3" xfId="187" xr:uid="{00000000-0005-0000-0000-00004F000000}"/>
    <cellStyle name="Normal 11" xfId="140" xr:uid="{00000000-0005-0000-0000-000050000000}"/>
    <cellStyle name="Normal 158" xfId="188" xr:uid="{00000000-0005-0000-0000-000051000000}"/>
    <cellStyle name="Normal 18" xfId="189" xr:uid="{00000000-0005-0000-0000-000052000000}"/>
    <cellStyle name="Normal 2" xfId="1" xr:uid="{00000000-0005-0000-0000-000053000000}"/>
    <cellStyle name="Normal 2 2" xfId="45" xr:uid="{00000000-0005-0000-0000-000054000000}"/>
    <cellStyle name="Normal 2 2 2" xfId="46" xr:uid="{00000000-0005-0000-0000-000055000000}"/>
    <cellStyle name="Normal 2 2 3" xfId="198" xr:uid="{00000000-0005-0000-0000-000056000000}"/>
    <cellStyle name="Normal 2 2 4" xfId="190" xr:uid="{00000000-0005-0000-0000-000057000000}"/>
    <cellStyle name="Normal 2 3" xfId="47" xr:uid="{00000000-0005-0000-0000-000058000000}"/>
    <cellStyle name="Normal 2 3 2" xfId="48" xr:uid="{00000000-0005-0000-0000-000059000000}"/>
    <cellStyle name="Normal 2 4" xfId="49" xr:uid="{00000000-0005-0000-0000-00005A000000}"/>
    <cellStyle name="Normal 2 4 2" xfId="50" xr:uid="{00000000-0005-0000-0000-00005B000000}"/>
    <cellStyle name="Normal 2 5" xfId="51" xr:uid="{00000000-0005-0000-0000-00005C000000}"/>
    <cellStyle name="Normal 2 6" xfId="52" xr:uid="{00000000-0005-0000-0000-00005D000000}"/>
    <cellStyle name="Normal 2 7" xfId="44" xr:uid="{00000000-0005-0000-0000-00005E000000}"/>
    <cellStyle name="Normal 2 8" xfId="197" xr:uid="{00000000-0005-0000-0000-00005F000000}"/>
    <cellStyle name="Normal 3" xfId="53" xr:uid="{00000000-0005-0000-0000-000060000000}"/>
    <cellStyle name="Normal 3 2" xfId="54" xr:uid="{00000000-0005-0000-0000-000061000000}"/>
    <cellStyle name="Normal 3 2 2" xfId="55" xr:uid="{00000000-0005-0000-0000-000062000000}"/>
    <cellStyle name="Normal 3 2 3" xfId="200" xr:uid="{00000000-0005-0000-0000-000063000000}"/>
    <cellStyle name="Normal 3 2 4" xfId="191" xr:uid="{00000000-0005-0000-0000-000064000000}"/>
    <cellStyle name="Normal 3 26" xfId="196" xr:uid="{00000000-0005-0000-0000-000065000000}"/>
    <cellStyle name="Normal 3 3" xfId="56" xr:uid="{00000000-0005-0000-0000-000066000000}"/>
    <cellStyle name="Normal 3 3 2" xfId="57" xr:uid="{00000000-0005-0000-0000-000067000000}"/>
    <cellStyle name="Normal 3 4" xfId="58" xr:uid="{00000000-0005-0000-0000-000068000000}"/>
    <cellStyle name="Normal 3 5" xfId="142" xr:uid="{00000000-0005-0000-0000-000069000000}"/>
    <cellStyle name="Normal 3 6" xfId="199" xr:uid="{00000000-0005-0000-0000-00006A000000}"/>
    <cellStyle name="Normal 3 7" xfId="185" xr:uid="{00000000-0005-0000-0000-00006B000000}"/>
    <cellStyle name="Normal 4" xfId="59" xr:uid="{00000000-0005-0000-0000-00006C000000}"/>
    <cellStyle name="Normal 4 2" xfId="60" xr:uid="{00000000-0005-0000-0000-00006D000000}"/>
    <cellStyle name="Normal 4 2 2" xfId="201" xr:uid="{00000000-0005-0000-0000-00006E000000}"/>
    <cellStyle name="Normal 4 2 3" xfId="192" xr:uid="{00000000-0005-0000-0000-00006F000000}"/>
    <cellStyle name="Normal 4 3" xfId="205" xr:uid="{00000000-0005-0000-0000-000070000000}"/>
    <cellStyle name="Normal 4 4" xfId="184" xr:uid="{00000000-0005-0000-0000-000071000000}"/>
    <cellStyle name="Normal 5" xfId="61" xr:uid="{00000000-0005-0000-0000-000072000000}"/>
    <cellStyle name="Normal 5 2" xfId="62" xr:uid="{00000000-0005-0000-0000-000073000000}"/>
    <cellStyle name="Normal 5 3" xfId="143" xr:uid="{00000000-0005-0000-0000-000074000000}"/>
    <cellStyle name="Normal 5 4" xfId="202" xr:uid="{00000000-0005-0000-0000-000075000000}"/>
    <cellStyle name="Normal 6" xfId="63" xr:uid="{00000000-0005-0000-0000-000076000000}"/>
    <cellStyle name="Normal 6 2" xfId="64" xr:uid="{00000000-0005-0000-0000-000077000000}"/>
    <cellStyle name="Normal 6 3" xfId="65" xr:uid="{00000000-0005-0000-0000-000078000000}"/>
    <cellStyle name="Normal 7" xfId="66" xr:uid="{00000000-0005-0000-0000-000079000000}"/>
    <cellStyle name="Normal 7 3" xfId="193" xr:uid="{00000000-0005-0000-0000-00007A000000}"/>
    <cellStyle name="Normal 8" xfId="67" xr:uid="{00000000-0005-0000-0000-00007B000000}"/>
    <cellStyle name="Normal 9" xfId="3" xr:uid="{00000000-0005-0000-0000-00007C000000}"/>
    <cellStyle name="Normal 9 2" xfId="4" xr:uid="{00000000-0005-0000-0000-00007D000000}"/>
    <cellStyle name="Normal 9 2 2" xfId="138" xr:uid="{00000000-0005-0000-0000-00007E000000}"/>
    <cellStyle name="Normal 9 2 3" xfId="139" xr:uid="{00000000-0005-0000-0000-00007F000000}"/>
    <cellStyle name="Note 2" xfId="68" xr:uid="{00000000-0005-0000-0000-000080000000}"/>
    <cellStyle name="Note 2 2" xfId="69" xr:uid="{00000000-0005-0000-0000-000081000000}"/>
    <cellStyle name="Note 2 3" xfId="70" xr:uid="{00000000-0005-0000-0000-000082000000}"/>
    <cellStyle name="Note 2 4" xfId="71" xr:uid="{00000000-0005-0000-0000-000083000000}"/>
    <cellStyle name="Note 2 5" xfId="203" xr:uid="{00000000-0005-0000-0000-000084000000}"/>
    <cellStyle name="Note 2 6" xfId="194" xr:uid="{00000000-0005-0000-0000-000085000000}"/>
    <cellStyle name="Output" xfId="151" builtinId="21" customBuiltin="1"/>
    <cellStyle name="Output 2" xfId="72" xr:uid="{00000000-0005-0000-0000-000087000000}"/>
    <cellStyle name="Percent" xfId="206" builtinId="5"/>
    <cellStyle name="Percent 2" xfId="176" xr:uid="{00000000-0005-0000-0000-000089000000}"/>
    <cellStyle name="PSChar" xfId="73" xr:uid="{00000000-0005-0000-0000-00008A000000}"/>
    <cellStyle name="PSChar 2" xfId="74" xr:uid="{00000000-0005-0000-0000-00008B000000}"/>
    <cellStyle name="PSChar 2 2" xfId="75" xr:uid="{00000000-0005-0000-0000-00008C000000}"/>
    <cellStyle name="PSChar 2 2 2" xfId="76" xr:uid="{00000000-0005-0000-0000-00008D000000}"/>
    <cellStyle name="PSChar 2 2 2 2" xfId="77" xr:uid="{00000000-0005-0000-0000-00008E000000}"/>
    <cellStyle name="PSChar 2 2 3" xfId="78" xr:uid="{00000000-0005-0000-0000-00008F000000}"/>
    <cellStyle name="PSChar 2 3" xfId="79" xr:uid="{00000000-0005-0000-0000-000090000000}"/>
    <cellStyle name="PSChar 3" xfId="80" xr:uid="{00000000-0005-0000-0000-000091000000}"/>
    <cellStyle name="PSChar 3 2" xfId="81" xr:uid="{00000000-0005-0000-0000-000092000000}"/>
    <cellStyle name="PSChar 3 2 2" xfId="82" xr:uid="{00000000-0005-0000-0000-000093000000}"/>
    <cellStyle name="PSChar 3 3" xfId="83" xr:uid="{00000000-0005-0000-0000-000094000000}"/>
    <cellStyle name="PSChar 4" xfId="84" xr:uid="{00000000-0005-0000-0000-000095000000}"/>
    <cellStyle name="PSChar 4 2" xfId="85" xr:uid="{00000000-0005-0000-0000-000096000000}"/>
    <cellStyle name="PSChar 5" xfId="86" xr:uid="{00000000-0005-0000-0000-000097000000}"/>
    <cellStyle name="PSDate" xfId="87" xr:uid="{00000000-0005-0000-0000-000098000000}"/>
    <cellStyle name="PSDate 2" xfId="88" xr:uid="{00000000-0005-0000-0000-000099000000}"/>
    <cellStyle name="PSDate 2 2" xfId="89" xr:uid="{00000000-0005-0000-0000-00009A000000}"/>
    <cellStyle name="PSDate 3" xfId="90" xr:uid="{00000000-0005-0000-0000-00009B000000}"/>
    <cellStyle name="PSDate 3 2" xfId="91" xr:uid="{00000000-0005-0000-0000-00009C000000}"/>
    <cellStyle name="PSDate 3 2 2" xfId="92" xr:uid="{00000000-0005-0000-0000-00009D000000}"/>
    <cellStyle name="PSDate 3 3" xfId="93" xr:uid="{00000000-0005-0000-0000-00009E000000}"/>
    <cellStyle name="PSDate 4" xfId="94" xr:uid="{00000000-0005-0000-0000-00009F000000}"/>
    <cellStyle name="PSDate 4 2" xfId="95" xr:uid="{00000000-0005-0000-0000-0000A0000000}"/>
    <cellStyle name="PSDate 5" xfId="96" xr:uid="{00000000-0005-0000-0000-0000A1000000}"/>
    <cellStyle name="PSDec" xfId="97" xr:uid="{00000000-0005-0000-0000-0000A2000000}"/>
    <cellStyle name="PSDec 2" xfId="98" xr:uid="{00000000-0005-0000-0000-0000A3000000}"/>
    <cellStyle name="PSDec 2 2" xfId="99" xr:uid="{00000000-0005-0000-0000-0000A4000000}"/>
    <cellStyle name="PSDec 3" xfId="100" xr:uid="{00000000-0005-0000-0000-0000A5000000}"/>
    <cellStyle name="PSDec 3 2" xfId="101" xr:uid="{00000000-0005-0000-0000-0000A6000000}"/>
    <cellStyle name="PSDec 3 2 2" xfId="102" xr:uid="{00000000-0005-0000-0000-0000A7000000}"/>
    <cellStyle name="PSDec 3 3" xfId="103" xr:uid="{00000000-0005-0000-0000-0000A8000000}"/>
    <cellStyle name="PSDec 4" xfId="104" xr:uid="{00000000-0005-0000-0000-0000A9000000}"/>
    <cellStyle name="PSDec 4 2" xfId="105" xr:uid="{00000000-0005-0000-0000-0000AA000000}"/>
    <cellStyle name="PSDec 5" xfId="106" xr:uid="{00000000-0005-0000-0000-0000AB000000}"/>
    <cellStyle name="PSHeading" xfId="107" xr:uid="{00000000-0005-0000-0000-0000AC000000}"/>
    <cellStyle name="PSHeading 2" xfId="108" xr:uid="{00000000-0005-0000-0000-0000AD000000}"/>
    <cellStyle name="PSHeading 2 2" xfId="109" xr:uid="{00000000-0005-0000-0000-0000AE000000}"/>
    <cellStyle name="PSHeading 2 2 2" xfId="110" xr:uid="{00000000-0005-0000-0000-0000AF000000}"/>
    <cellStyle name="PSHeading 2_CF1 (Cost Center)" xfId="111" xr:uid="{00000000-0005-0000-0000-0000B0000000}"/>
    <cellStyle name="PSHeading 3" xfId="112" xr:uid="{00000000-0005-0000-0000-0000B1000000}"/>
    <cellStyle name="PSHeading 3 2" xfId="113" xr:uid="{00000000-0005-0000-0000-0000B2000000}"/>
    <cellStyle name="PSHeading_CF1 (Cost Center)" xfId="114" xr:uid="{00000000-0005-0000-0000-0000B3000000}"/>
    <cellStyle name="PSInt" xfId="115" xr:uid="{00000000-0005-0000-0000-0000B4000000}"/>
    <cellStyle name="PSInt 2" xfId="116" xr:uid="{00000000-0005-0000-0000-0000B5000000}"/>
    <cellStyle name="PSInt 2 2" xfId="117" xr:uid="{00000000-0005-0000-0000-0000B6000000}"/>
    <cellStyle name="PSInt 3" xfId="118" xr:uid="{00000000-0005-0000-0000-0000B7000000}"/>
    <cellStyle name="PSInt 3 2" xfId="119" xr:uid="{00000000-0005-0000-0000-0000B8000000}"/>
    <cellStyle name="PSInt 3 2 2" xfId="120" xr:uid="{00000000-0005-0000-0000-0000B9000000}"/>
    <cellStyle name="PSInt 3 3" xfId="121" xr:uid="{00000000-0005-0000-0000-0000BA000000}"/>
    <cellStyle name="PSInt 4" xfId="122" xr:uid="{00000000-0005-0000-0000-0000BB000000}"/>
    <cellStyle name="PSInt 4 2" xfId="123" xr:uid="{00000000-0005-0000-0000-0000BC000000}"/>
    <cellStyle name="PSInt 5" xfId="124" xr:uid="{00000000-0005-0000-0000-0000BD000000}"/>
    <cellStyle name="PSSpacer" xfId="125" xr:uid="{00000000-0005-0000-0000-0000BE000000}"/>
    <cellStyle name="PSSpacer 2" xfId="126" xr:uid="{00000000-0005-0000-0000-0000BF000000}"/>
    <cellStyle name="PSSpacer 2 2" xfId="127" xr:uid="{00000000-0005-0000-0000-0000C0000000}"/>
    <cellStyle name="PSSpacer 3" xfId="128" xr:uid="{00000000-0005-0000-0000-0000C1000000}"/>
    <cellStyle name="PSSpacer 3 2" xfId="129" xr:uid="{00000000-0005-0000-0000-0000C2000000}"/>
    <cellStyle name="PSSpacer 3 2 2" xfId="130" xr:uid="{00000000-0005-0000-0000-0000C3000000}"/>
    <cellStyle name="PSSpacer 3 3" xfId="131" xr:uid="{00000000-0005-0000-0000-0000C4000000}"/>
    <cellStyle name="PSSpacer 4" xfId="132" xr:uid="{00000000-0005-0000-0000-0000C5000000}"/>
    <cellStyle name="PSSpacer 4 2" xfId="133" xr:uid="{00000000-0005-0000-0000-0000C6000000}"/>
    <cellStyle name="PSSpacer 5" xfId="134" xr:uid="{00000000-0005-0000-0000-0000C7000000}"/>
    <cellStyle name="Title 2" xfId="135" xr:uid="{00000000-0005-0000-0000-0000C8000000}"/>
    <cellStyle name="Title 2 2" xfId="204" xr:uid="{00000000-0005-0000-0000-0000C9000000}"/>
    <cellStyle name="Title 2 3" xfId="195" xr:uid="{00000000-0005-0000-0000-0000CA000000}"/>
    <cellStyle name="Total" xfId="157" builtinId="25" customBuiltin="1"/>
    <cellStyle name="Total 2" xfId="136" xr:uid="{00000000-0005-0000-0000-0000CC000000}"/>
    <cellStyle name="Warning Text" xfId="155" builtinId="11" customBuiltin="1"/>
    <cellStyle name="Warning Text 2" xfId="137" xr:uid="{00000000-0005-0000-0000-0000CE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m/d/yyyy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3304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YB" pivot="0" count="4" xr9:uid="{00000000-0011-0000-FFFF-FFFF00000000}">
      <tableStyleElement type="wholeTable" dxfId="10"/>
      <tableStyleElement type="headerRow" dxfId="9"/>
      <tableStyleElement type="lastColumn" dxfId="8"/>
      <tableStyleElement type="firstColumnStripe" dxfId="7"/>
    </tableStyle>
  </tableStyles>
  <colors>
    <mruColors>
      <color rgb="FFE48C44"/>
      <color rgb="FFECDFF5"/>
      <color rgb="FFABEDFF"/>
      <color rgb="FFFFA3A3"/>
      <color rgb="FFFF9999"/>
      <color rgb="FFFFFF00"/>
      <color rgb="FF03304B"/>
      <color rgb="FF22658A"/>
      <color rgb="FFFF66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312857</xdr:colOff>
      <xdr:row>2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03A02-DF65-4985-BD1E-7A38B4422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2163882" cy="471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1036757</xdr:colOff>
      <xdr:row>2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85A1EA-FB62-420C-BD33-0592D313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2163882" cy="471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173157</xdr:colOff>
      <xdr:row>2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659C9-1296-446B-BCD1-274C4FE7E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2160707" cy="471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1427282</xdr:colOff>
      <xdr:row>2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00679-E9F1-4366-9FA0-6EAFE3197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132132" cy="4876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D12" totalsRowShown="0" headerRowDxfId="6" headerRowBorderDxfId="5" tableBorderDxfId="4">
  <autoFilter ref="A4:D12" xr:uid="{00000000-0009-0000-0100-000001000000}"/>
  <sortState xmlns:xlrd2="http://schemas.microsoft.com/office/spreadsheetml/2017/richdata2" ref="A5:D5">
    <sortCondition ref="B4:B5"/>
  </sortState>
  <tableColumns count="4">
    <tableColumn id="1" xr3:uid="{00000000-0010-0000-0000-000001000000}" name="Change Date" dataDxfId="3"/>
    <tableColumn id="2" xr3:uid="{00000000-0010-0000-0000-000002000000}" name="Course ID" dataDxfId="2"/>
    <tableColumn id="3" xr3:uid="{00000000-0010-0000-0000-000003000000}" name="Topic" dataDxfId="1"/>
    <tableColumn id="4" xr3:uid="{00000000-0010-0000-0000-000004000000}" name="Change Description" dataDxfId="0"/>
  </tableColumns>
  <tableStyleInfo name="YB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7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8.6640625" defaultRowHeight="13.8" x14ac:dyDescent="0.25"/>
  <cols>
    <col min="1" max="1" width="26.44140625" style="94" bestFit="1" customWidth="1"/>
    <col min="2" max="2" width="56.88671875" style="97" customWidth="1"/>
    <col min="3" max="16384" width="8.6640625" style="94"/>
  </cols>
  <sheetData>
    <row r="1" spans="1:43" x14ac:dyDescent="0.25">
      <c r="A1" s="114"/>
      <c r="B1" s="114"/>
      <c r="C1" s="96"/>
      <c r="D1" s="96"/>
      <c r="E1" s="93"/>
      <c r="F1" s="93"/>
      <c r="G1" s="93"/>
      <c r="H1" s="13"/>
    </row>
    <row r="2" spans="1:43" x14ac:dyDescent="0.25">
      <c r="A2" s="114"/>
      <c r="B2" s="114"/>
      <c r="C2" s="96"/>
      <c r="D2" s="96"/>
      <c r="E2" s="93"/>
      <c r="F2" s="93"/>
      <c r="G2" s="93"/>
      <c r="H2" s="95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</row>
    <row r="3" spans="1:43" x14ac:dyDescent="0.25">
      <c r="A3" s="115"/>
      <c r="B3" s="115"/>
      <c r="C3" s="96"/>
      <c r="D3" s="96"/>
      <c r="E3" s="93"/>
      <c r="F3" s="93"/>
      <c r="G3" s="93"/>
      <c r="H3" s="95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</row>
    <row r="4" spans="1:43" x14ac:dyDescent="0.25">
      <c r="A4" s="6" t="s">
        <v>134</v>
      </c>
      <c r="B4" s="8" t="s">
        <v>127</v>
      </c>
    </row>
    <row r="5" spans="1:43" x14ac:dyDescent="0.25">
      <c r="A5" s="3" t="s">
        <v>15</v>
      </c>
      <c r="B5" s="9" t="s">
        <v>135</v>
      </c>
    </row>
    <row r="6" spans="1:43" ht="151.80000000000001" x14ac:dyDescent="0.25">
      <c r="A6" s="3" t="s">
        <v>23</v>
      </c>
      <c r="B6" s="9" t="s">
        <v>143</v>
      </c>
    </row>
    <row r="7" spans="1:43" ht="138" x14ac:dyDescent="0.25">
      <c r="A7" s="3" t="s">
        <v>91</v>
      </c>
      <c r="B7" s="9" t="s">
        <v>144</v>
      </c>
    </row>
    <row r="8" spans="1:43" x14ac:dyDescent="0.25">
      <c r="A8" s="3" t="s">
        <v>112</v>
      </c>
      <c r="B8" s="9" t="s">
        <v>136</v>
      </c>
    </row>
    <row r="9" spans="1:43" ht="27.6" x14ac:dyDescent="0.25">
      <c r="A9" s="3" t="s">
        <v>92</v>
      </c>
      <c r="B9" s="9" t="s">
        <v>137</v>
      </c>
    </row>
    <row r="10" spans="1:43" ht="41.4" x14ac:dyDescent="0.25">
      <c r="A10" s="3" t="s">
        <v>271</v>
      </c>
      <c r="B10" s="9" t="s">
        <v>138</v>
      </c>
    </row>
    <row r="11" spans="1:43" ht="27.6" x14ac:dyDescent="0.25">
      <c r="A11" s="3" t="s">
        <v>111</v>
      </c>
      <c r="B11" s="9" t="s">
        <v>142</v>
      </c>
    </row>
    <row r="12" spans="1:43" x14ac:dyDescent="0.25">
      <c r="A12" s="3" t="s">
        <v>116</v>
      </c>
      <c r="B12" s="9" t="s">
        <v>139</v>
      </c>
    </row>
    <row r="13" spans="1:43" ht="27.6" x14ac:dyDescent="0.25">
      <c r="A13" s="3" t="s">
        <v>115</v>
      </c>
      <c r="B13" s="9" t="s">
        <v>140</v>
      </c>
    </row>
    <row r="14" spans="1:43" ht="27.6" x14ac:dyDescent="0.25">
      <c r="A14" s="3" t="s">
        <v>22</v>
      </c>
      <c r="B14" s="9" t="s">
        <v>141</v>
      </c>
    </row>
    <row r="16" spans="1:43" x14ac:dyDescent="0.25">
      <c r="A16" s="7" t="s">
        <v>126</v>
      </c>
      <c r="B16" s="10" t="s">
        <v>127</v>
      </c>
    </row>
    <row r="17" spans="1:2" x14ac:dyDescent="0.25">
      <c r="A17" s="4" t="s">
        <v>7</v>
      </c>
      <c r="B17" s="11" t="s">
        <v>118</v>
      </c>
    </row>
    <row r="18" spans="1:2" x14ac:dyDescent="0.25">
      <c r="A18" s="4" t="s">
        <v>4</v>
      </c>
      <c r="B18" s="11" t="s">
        <v>119</v>
      </c>
    </row>
    <row r="19" spans="1:2" x14ac:dyDescent="0.25">
      <c r="A19" s="4" t="s">
        <v>5</v>
      </c>
      <c r="B19" s="11" t="s">
        <v>120</v>
      </c>
    </row>
    <row r="20" spans="1:2" x14ac:dyDescent="0.25">
      <c r="A20" s="4" t="s">
        <v>8</v>
      </c>
      <c r="B20" s="11" t="s">
        <v>121</v>
      </c>
    </row>
    <row r="21" spans="1:2" x14ac:dyDescent="0.25">
      <c r="A21" s="4" t="s">
        <v>95</v>
      </c>
      <c r="B21" s="11" t="s">
        <v>117</v>
      </c>
    </row>
    <row r="22" spans="1:2" x14ac:dyDescent="0.25">
      <c r="A22" s="4" t="s">
        <v>94</v>
      </c>
      <c r="B22" s="11" t="s">
        <v>122</v>
      </c>
    </row>
    <row r="23" spans="1:2" x14ac:dyDescent="0.25">
      <c r="A23" s="4" t="s">
        <v>93</v>
      </c>
      <c r="B23" s="11" t="s">
        <v>123</v>
      </c>
    </row>
    <row r="24" spans="1:2" x14ac:dyDescent="0.25">
      <c r="A24" s="4" t="s">
        <v>18</v>
      </c>
      <c r="B24" s="11" t="s">
        <v>124</v>
      </c>
    </row>
    <row r="25" spans="1:2" x14ac:dyDescent="0.25">
      <c r="A25" s="5" t="s">
        <v>6</v>
      </c>
      <c r="B25" s="11" t="s">
        <v>125</v>
      </c>
    </row>
    <row r="26" spans="1:2" x14ac:dyDescent="0.25">
      <c r="A26" s="4" t="s">
        <v>43</v>
      </c>
      <c r="B26" s="11" t="s">
        <v>128</v>
      </c>
    </row>
    <row r="27" spans="1:2" x14ac:dyDescent="0.25">
      <c r="A27" s="4" t="s">
        <v>21</v>
      </c>
      <c r="B27" s="11" t="s">
        <v>129</v>
      </c>
    </row>
  </sheetData>
  <mergeCells count="1">
    <mergeCell ref="A1:B3"/>
  </mergeCells>
  <printOptions gridLines="1"/>
  <pageMargins left="0.25" right="0.25" top="0.75" bottom="0.75" header="0.3" footer="0.3"/>
  <pageSetup scale="86" orientation="portrait" r:id="rId1"/>
  <headerFooter>
    <oddHeader>&amp;L
&amp;R&amp;"Arial,Regular"Department of Financial Services
&amp;"Arial,Bold Italic"&amp;K03304BTraining Curriculum</oddHeader>
    <oddFooter>&amp;L&amp;"Arial,Regular"&amp;P of &amp;N&amp;R&amp;"Arial,Regular"06/10/2021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2"/>
  <sheetViews>
    <sheetView tabSelected="1" workbookViewId="0">
      <pane ySplit="4" topLeftCell="A5" activePane="bottomLeft" state="frozen"/>
      <selection activeCell="G33" sqref="G33"/>
      <selection pane="bottomLeft" activeCell="A12" sqref="A12"/>
    </sheetView>
  </sheetViews>
  <sheetFormatPr defaultColWidth="8.6640625" defaultRowHeight="13.8" x14ac:dyDescent="0.25"/>
  <cols>
    <col min="1" max="2" width="15.5546875" style="94" customWidth="1"/>
    <col min="3" max="3" width="40.5546875" style="94" customWidth="1"/>
    <col min="4" max="4" width="39.33203125" style="94" customWidth="1"/>
    <col min="5" max="16384" width="8.6640625" style="94"/>
  </cols>
  <sheetData>
    <row r="1" spans="1:43" x14ac:dyDescent="0.25">
      <c r="A1" s="114"/>
      <c r="B1" s="114"/>
      <c r="C1" s="114"/>
      <c r="D1" s="114"/>
      <c r="E1" s="93"/>
      <c r="F1" s="93"/>
      <c r="G1" s="93"/>
      <c r="H1" s="13"/>
    </row>
    <row r="2" spans="1:43" x14ac:dyDescent="0.25">
      <c r="A2" s="114"/>
      <c r="B2" s="114"/>
      <c r="C2" s="114"/>
      <c r="D2" s="114"/>
      <c r="E2" s="93"/>
      <c r="F2" s="93"/>
      <c r="G2" s="93"/>
      <c r="H2" s="95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</row>
    <row r="3" spans="1:43" x14ac:dyDescent="0.25">
      <c r="A3" s="114"/>
      <c r="B3" s="114"/>
      <c r="C3" s="114"/>
      <c r="D3" s="114"/>
      <c r="E3" s="93"/>
      <c r="F3" s="93"/>
      <c r="G3" s="93"/>
      <c r="H3" s="95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</row>
    <row r="4" spans="1:43" x14ac:dyDescent="0.25">
      <c r="A4" s="90" t="s">
        <v>166</v>
      </c>
      <c r="B4" s="91" t="s">
        <v>91</v>
      </c>
      <c r="C4" s="91" t="s">
        <v>168</v>
      </c>
      <c r="D4" s="92" t="s">
        <v>167</v>
      </c>
    </row>
    <row r="5" spans="1:43" ht="32.25" customHeight="1" x14ac:dyDescent="0.25">
      <c r="A5" s="103">
        <v>44301</v>
      </c>
      <c r="B5" s="104" t="s">
        <v>194</v>
      </c>
      <c r="C5" s="89" t="s">
        <v>195</v>
      </c>
      <c r="D5" s="112" t="s">
        <v>293</v>
      </c>
    </row>
    <row r="6" spans="1:43" ht="32.25" customHeight="1" x14ac:dyDescent="0.25">
      <c r="A6" s="103">
        <v>44357</v>
      </c>
      <c r="B6" s="104" t="s">
        <v>50</v>
      </c>
      <c r="C6" s="106" t="s">
        <v>272</v>
      </c>
      <c r="D6" s="112" t="s">
        <v>295</v>
      </c>
    </row>
    <row r="7" spans="1:43" ht="32.25" customHeight="1" x14ac:dyDescent="0.25">
      <c r="A7" s="107">
        <v>44361</v>
      </c>
      <c r="B7" s="107" t="s">
        <v>296</v>
      </c>
      <c r="C7" s="108" t="s">
        <v>298</v>
      </c>
      <c r="D7" s="113" t="s">
        <v>302</v>
      </c>
    </row>
    <row r="8" spans="1:43" ht="48" customHeight="1" x14ac:dyDescent="0.25">
      <c r="A8" s="107">
        <v>44370</v>
      </c>
      <c r="B8" s="107" t="s">
        <v>307</v>
      </c>
      <c r="C8" s="82" t="s">
        <v>317</v>
      </c>
      <c r="D8" s="113" t="s">
        <v>318</v>
      </c>
    </row>
    <row r="9" spans="1:43" ht="32.25" customHeight="1" x14ac:dyDescent="0.25">
      <c r="A9" s="107">
        <v>44371</v>
      </c>
      <c r="B9" s="107" t="s">
        <v>19</v>
      </c>
      <c r="C9" s="82" t="s">
        <v>200</v>
      </c>
      <c r="D9" s="113" t="s">
        <v>308</v>
      </c>
    </row>
    <row r="10" spans="1:43" ht="32.25" customHeight="1" x14ac:dyDescent="0.25">
      <c r="A10" s="107">
        <v>44371</v>
      </c>
      <c r="B10" s="107" t="s">
        <v>64</v>
      </c>
      <c r="C10" s="82" t="s">
        <v>210</v>
      </c>
      <c r="D10" s="113" t="s">
        <v>309</v>
      </c>
    </row>
    <row r="11" spans="1:43" ht="31.5" customHeight="1" x14ac:dyDescent="0.25">
      <c r="A11" s="107">
        <v>44385</v>
      </c>
      <c r="B11" s="107" t="s">
        <v>31</v>
      </c>
      <c r="C11" s="108" t="s">
        <v>31</v>
      </c>
      <c r="D11" s="113" t="s">
        <v>319</v>
      </c>
    </row>
    <row r="12" spans="1:43" ht="207" x14ac:dyDescent="0.25">
      <c r="A12" s="107">
        <v>44742</v>
      </c>
      <c r="B12" s="107" t="s">
        <v>31</v>
      </c>
      <c r="C12" s="108" t="s">
        <v>31</v>
      </c>
      <c r="D12" s="113" t="s">
        <v>323</v>
      </c>
    </row>
  </sheetData>
  <mergeCells count="1">
    <mergeCell ref="A1:D3"/>
  </mergeCells>
  <printOptions gridLines="1"/>
  <pageMargins left="0.25" right="0.25" top="0.75" bottom="0.75" header="0.3" footer="0.3"/>
  <pageSetup scale="91" fitToHeight="0" orientation="portrait" r:id="rId1"/>
  <headerFooter>
    <oddHeader>&amp;L
&amp;R&amp;"Arial,Regular"Department of Financial Services
&amp;"Arial,Bold Italic"&amp;K03304BTraining Curriculum</oddHeader>
    <oddFooter>&amp;L&amp;"Arial,Regular"&amp;P of &amp;N&amp;R&amp;"Arial,Regular"06/10/2021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4"/>
  <sheetViews>
    <sheetView zoomScale="98" zoomScaleNormal="98" zoomScaleSheetLayoutView="90" zoomScalePageLayoutView="75" workbookViewId="0">
      <pane ySplit="4" topLeftCell="A5" activePane="bottomLeft" state="frozen"/>
      <selection pane="bottomLeft" sqref="A1:J3"/>
    </sheetView>
  </sheetViews>
  <sheetFormatPr defaultColWidth="9.109375" defaultRowHeight="13.8" x14ac:dyDescent="0.25"/>
  <cols>
    <col min="1" max="1" width="7.5546875" style="94" customWidth="1"/>
    <col min="2" max="2" width="10.5546875" style="94" customWidth="1"/>
    <col min="3" max="3" width="10.33203125" style="94" customWidth="1"/>
    <col min="4" max="4" width="16.88671875" style="94" customWidth="1"/>
    <col min="5" max="5" width="9.5546875" style="94" customWidth="1"/>
    <col min="6" max="6" width="11.5546875" style="94" customWidth="1"/>
    <col min="7" max="8" width="40.5546875" style="94" customWidth="1"/>
    <col min="9" max="9" width="36.44140625" style="94" bestFit="1" customWidth="1"/>
    <col min="10" max="10" width="45.5546875" style="23" customWidth="1"/>
    <col min="11" max="16384" width="9.109375" style="94"/>
  </cols>
  <sheetData>
    <row r="1" spans="1:10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0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0" s="13" customFormat="1" ht="60.75" customHeight="1" x14ac:dyDescent="0.3">
      <c r="A4" s="1" t="s">
        <v>15</v>
      </c>
      <c r="B4" s="1" t="s">
        <v>23</v>
      </c>
      <c r="C4" s="1" t="s">
        <v>91</v>
      </c>
      <c r="D4" s="1" t="s">
        <v>112</v>
      </c>
      <c r="E4" s="1" t="s">
        <v>92</v>
      </c>
      <c r="F4" s="1" t="s">
        <v>217</v>
      </c>
      <c r="G4" s="2" t="s">
        <v>111</v>
      </c>
      <c r="H4" s="1" t="s">
        <v>116</v>
      </c>
      <c r="I4" s="1" t="s">
        <v>115</v>
      </c>
      <c r="J4" s="2" t="s">
        <v>22</v>
      </c>
    </row>
    <row r="5" spans="1:10" s="13" customFormat="1" ht="14.1" customHeight="1" x14ac:dyDescent="0.3">
      <c r="A5" s="116" t="s">
        <v>16</v>
      </c>
      <c r="B5" s="120" t="s">
        <v>95</v>
      </c>
      <c r="C5" s="120" t="s">
        <v>37</v>
      </c>
      <c r="D5" s="118" t="s">
        <v>38</v>
      </c>
      <c r="E5" s="120" t="s">
        <v>21</v>
      </c>
      <c r="F5" s="116">
        <v>30</v>
      </c>
      <c r="G5" s="82" t="s">
        <v>173</v>
      </c>
      <c r="H5" s="82" t="s">
        <v>174</v>
      </c>
      <c r="I5" s="82" t="s">
        <v>0</v>
      </c>
      <c r="J5" s="82" t="s">
        <v>31</v>
      </c>
    </row>
    <row r="6" spans="1:10" s="13" customFormat="1" ht="27.6" x14ac:dyDescent="0.3">
      <c r="A6" s="124"/>
      <c r="B6" s="123"/>
      <c r="C6" s="123"/>
      <c r="D6" s="122"/>
      <c r="E6" s="123"/>
      <c r="F6" s="124"/>
      <c r="G6" s="82" t="s">
        <v>176</v>
      </c>
      <c r="H6" s="82" t="s">
        <v>114</v>
      </c>
      <c r="I6" s="82" t="s">
        <v>0</v>
      </c>
      <c r="J6" s="82" t="s">
        <v>31</v>
      </c>
    </row>
    <row r="7" spans="1:10" s="13" customFormat="1" x14ac:dyDescent="0.3">
      <c r="A7" s="117"/>
      <c r="B7" s="121"/>
      <c r="C7" s="121"/>
      <c r="D7" s="119"/>
      <c r="E7" s="121"/>
      <c r="F7" s="117"/>
      <c r="G7" s="82" t="s">
        <v>175</v>
      </c>
      <c r="H7" s="82" t="s">
        <v>41</v>
      </c>
      <c r="I7" s="82" t="s">
        <v>0</v>
      </c>
      <c r="J7" s="82" t="s">
        <v>31</v>
      </c>
    </row>
    <row r="8" spans="1:10" s="13" customFormat="1" ht="27.6" x14ac:dyDescent="0.3">
      <c r="A8" s="116" t="s">
        <v>16</v>
      </c>
      <c r="B8" s="120" t="s">
        <v>95</v>
      </c>
      <c r="C8" s="120" t="s">
        <v>39</v>
      </c>
      <c r="D8" s="118" t="s">
        <v>40</v>
      </c>
      <c r="E8" s="120" t="s">
        <v>21</v>
      </c>
      <c r="F8" s="116">
        <v>30</v>
      </c>
      <c r="G8" s="82" t="s">
        <v>162</v>
      </c>
      <c r="H8" s="82" t="s">
        <v>81</v>
      </c>
      <c r="I8" s="82" t="s">
        <v>0</v>
      </c>
      <c r="J8" s="82" t="s">
        <v>31</v>
      </c>
    </row>
    <row r="9" spans="1:10" s="13" customFormat="1" ht="27.6" x14ac:dyDescent="0.3">
      <c r="A9" s="124"/>
      <c r="B9" s="123"/>
      <c r="C9" s="123"/>
      <c r="D9" s="122"/>
      <c r="E9" s="123"/>
      <c r="F9" s="124"/>
      <c r="G9" s="82" t="s">
        <v>40</v>
      </c>
      <c r="H9" s="82" t="s">
        <v>113</v>
      </c>
      <c r="I9" s="82" t="s">
        <v>0</v>
      </c>
      <c r="J9" s="82" t="s">
        <v>31</v>
      </c>
    </row>
    <row r="10" spans="1:10" s="13" customFormat="1" ht="27.6" x14ac:dyDescent="0.3">
      <c r="A10" s="124"/>
      <c r="B10" s="123"/>
      <c r="C10" s="123"/>
      <c r="D10" s="122"/>
      <c r="E10" s="123"/>
      <c r="F10" s="124"/>
      <c r="G10" s="82" t="s">
        <v>274</v>
      </c>
      <c r="H10" s="82" t="s">
        <v>82</v>
      </c>
      <c r="I10" s="82" t="s">
        <v>0</v>
      </c>
      <c r="J10" s="82" t="s">
        <v>31</v>
      </c>
    </row>
    <row r="11" spans="1:10" s="13" customFormat="1" ht="27.6" x14ac:dyDescent="0.3">
      <c r="A11" s="124"/>
      <c r="B11" s="123"/>
      <c r="C11" s="123"/>
      <c r="D11" s="122"/>
      <c r="E11" s="123"/>
      <c r="F11" s="124"/>
      <c r="G11" s="82" t="s">
        <v>132</v>
      </c>
      <c r="H11" s="82" t="s">
        <v>131</v>
      </c>
      <c r="I11" s="82" t="s">
        <v>0</v>
      </c>
      <c r="J11" s="82" t="s">
        <v>31</v>
      </c>
    </row>
    <row r="12" spans="1:10" s="13" customFormat="1" ht="27.6" x14ac:dyDescent="0.3">
      <c r="A12" s="117"/>
      <c r="B12" s="121"/>
      <c r="C12" s="121"/>
      <c r="D12" s="119"/>
      <c r="E12" s="121"/>
      <c r="F12" s="117"/>
      <c r="G12" s="83" t="s">
        <v>164</v>
      </c>
      <c r="H12" s="84" t="s">
        <v>163</v>
      </c>
      <c r="I12" s="82" t="s">
        <v>0</v>
      </c>
      <c r="J12" s="82" t="s">
        <v>31</v>
      </c>
    </row>
    <row r="13" spans="1:10" s="13" customFormat="1" ht="41.4" x14ac:dyDescent="0.3">
      <c r="A13" s="99" t="s">
        <v>16</v>
      </c>
      <c r="B13" s="99" t="s">
        <v>7</v>
      </c>
      <c r="C13" s="99" t="s">
        <v>42</v>
      </c>
      <c r="D13" s="102" t="s">
        <v>157</v>
      </c>
      <c r="E13" s="99" t="s">
        <v>21</v>
      </c>
      <c r="F13" s="99">
        <v>15</v>
      </c>
      <c r="G13" s="82" t="s">
        <v>180</v>
      </c>
      <c r="H13" s="82" t="s">
        <v>156</v>
      </c>
      <c r="I13" s="82" t="s">
        <v>96</v>
      </c>
      <c r="J13" s="85" t="s">
        <v>147</v>
      </c>
    </row>
    <row r="14" spans="1:10" s="13" customFormat="1" ht="27.6" x14ac:dyDescent="0.3">
      <c r="A14" s="116" t="s">
        <v>16</v>
      </c>
      <c r="B14" s="116" t="s">
        <v>7</v>
      </c>
      <c r="C14" s="116" t="s">
        <v>45</v>
      </c>
      <c r="D14" s="118" t="s">
        <v>44</v>
      </c>
      <c r="E14" s="116" t="s">
        <v>43</v>
      </c>
      <c r="F14" s="116">
        <v>120</v>
      </c>
      <c r="G14" s="82" t="s">
        <v>275</v>
      </c>
      <c r="H14" s="82" t="s">
        <v>56</v>
      </c>
      <c r="I14" s="82" t="s">
        <v>36</v>
      </c>
      <c r="J14" s="82" t="s">
        <v>107</v>
      </c>
    </row>
    <row r="15" spans="1:10" s="13" customFormat="1" ht="27.6" x14ac:dyDescent="0.3">
      <c r="A15" s="124"/>
      <c r="B15" s="124"/>
      <c r="C15" s="124"/>
      <c r="D15" s="122"/>
      <c r="E15" s="124"/>
      <c r="F15" s="124"/>
      <c r="G15" s="82" t="s">
        <v>177</v>
      </c>
      <c r="H15" s="82" t="s">
        <v>77</v>
      </c>
      <c r="I15" s="82" t="s">
        <v>36</v>
      </c>
      <c r="J15" s="82" t="s">
        <v>108</v>
      </c>
    </row>
    <row r="16" spans="1:10" s="13" customFormat="1" ht="27.6" x14ac:dyDescent="0.3">
      <c r="A16" s="124"/>
      <c r="B16" s="124"/>
      <c r="C16" s="124"/>
      <c r="D16" s="122"/>
      <c r="E16" s="124"/>
      <c r="F16" s="124"/>
      <c r="G16" s="82" t="s">
        <v>178</v>
      </c>
      <c r="H16" s="82" t="s">
        <v>78</v>
      </c>
      <c r="I16" s="82" t="s">
        <v>36</v>
      </c>
      <c r="J16" s="82" t="s">
        <v>109</v>
      </c>
    </row>
    <row r="17" spans="1:10" s="13" customFormat="1" ht="55.2" x14ac:dyDescent="0.3">
      <c r="A17" s="117"/>
      <c r="B17" s="117"/>
      <c r="C17" s="117"/>
      <c r="D17" s="119"/>
      <c r="E17" s="117"/>
      <c r="F17" s="117"/>
      <c r="G17" s="82" t="s">
        <v>276</v>
      </c>
      <c r="H17" s="82" t="s">
        <v>266</v>
      </c>
      <c r="I17" s="82" t="s">
        <v>36</v>
      </c>
      <c r="J17" s="82" t="s">
        <v>267</v>
      </c>
    </row>
    <row r="18" spans="1:10" s="13" customFormat="1" ht="27.6" x14ac:dyDescent="0.3">
      <c r="A18" s="99" t="s">
        <v>16</v>
      </c>
      <c r="B18" s="99" t="s">
        <v>7</v>
      </c>
      <c r="C18" s="99" t="s">
        <v>46</v>
      </c>
      <c r="D18" s="102" t="s">
        <v>145</v>
      </c>
      <c r="E18" s="99" t="s">
        <v>21</v>
      </c>
      <c r="F18" s="99">
        <v>15</v>
      </c>
      <c r="G18" s="82" t="s">
        <v>80</v>
      </c>
      <c r="H18" s="85" t="s">
        <v>79</v>
      </c>
      <c r="I18" s="82" t="s">
        <v>214</v>
      </c>
      <c r="J18" s="82" t="s">
        <v>110</v>
      </c>
    </row>
    <row r="19" spans="1:10" s="13" customFormat="1" ht="27.6" x14ac:dyDescent="0.3">
      <c r="A19" s="99" t="s">
        <v>16</v>
      </c>
      <c r="B19" s="99" t="s">
        <v>4</v>
      </c>
      <c r="C19" s="99" t="s">
        <v>47</v>
      </c>
      <c r="D19" s="102" t="s">
        <v>158</v>
      </c>
      <c r="E19" s="99" t="s">
        <v>21</v>
      </c>
      <c r="F19" s="99">
        <v>15</v>
      </c>
      <c r="G19" s="82" t="s">
        <v>179</v>
      </c>
      <c r="H19" s="82" t="s">
        <v>159</v>
      </c>
      <c r="I19" s="82" t="s">
        <v>13</v>
      </c>
      <c r="J19" s="82" t="s">
        <v>148</v>
      </c>
    </row>
    <row r="20" spans="1:10" s="13" customFormat="1" ht="27.6" x14ac:dyDescent="0.3">
      <c r="A20" s="116" t="s">
        <v>16</v>
      </c>
      <c r="B20" s="120" t="s">
        <v>4</v>
      </c>
      <c r="C20" s="120" t="s">
        <v>48</v>
      </c>
      <c r="D20" s="118" t="s">
        <v>49</v>
      </c>
      <c r="E20" s="120" t="s">
        <v>21</v>
      </c>
      <c r="F20" s="116">
        <v>30</v>
      </c>
      <c r="G20" s="86" t="s">
        <v>182</v>
      </c>
      <c r="H20" s="85" t="s">
        <v>55</v>
      </c>
      <c r="I20" s="85" t="s">
        <v>215</v>
      </c>
      <c r="J20" s="85" t="s">
        <v>98</v>
      </c>
    </row>
    <row r="21" spans="1:10" s="15" customFormat="1" ht="27.6" x14ac:dyDescent="0.3">
      <c r="A21" s="117"/>
      <c r="B21" s="121"/>
      <c r="C21" s="121"/>
      <c r="D21" s="119"/>
      <c r="E21" s="121"/>
      <c r="F21" s="117"/>
      <c r="G21" s="87" t="s">
        <v>181</v>
      </c>
      <c r="H21" s="85" t="s">
        <v>25</v>
      </c>
      <c r="I21" s="85" t="s">
        <v>26</v>
      </c>
      <c r="J21" s="82" t="s">
        <v>97</v>
      </c>
    </row>
    <row r="22" spans="1:10" s="13" customFormat="1" ht="42.75" customHeight="1" x14ac:dyDescent="0.3">
      <c r="A22" s="116" t="s">
        <v>16</v>
      </c>
      <c r="B22" s="120" t="s">
        <v>4</v>
      </c>
      <c r="C22" s="120" t="s">
        <v>50</v>
      </c>
      <c r="D22" s="118" t="s">
        <v>272</v>
      </c>
      <c r="E22" s="120" t="s">
        <v>21</v>
      </c>
      <c r="F22" s="116">
        <v>45</v>
      </c>
      <c r="G22" s="82" t="s">
        <v>90</v>
      </c>
      <c r="H22" s="85" t="s">
        <v>130</v>
      </c>
      <c r="I22" s="85" t="s">
        <v>155</v>
      </c>
      <c r="J22" s="82" t="s">
        <v>99</v>
      </c>
    </row>
    <row r="23" spans="1:10" s="13" customFormat="1" ht="42.75" customHeight="1" x14ac:dyDescent="0.3">
      <c r="A23" s="124"/>
      <c r="B23" s="123"/>
      <c r="C23" s="123"/>
      <c r="D23" s="122"/>
      <c r="E23" s="123"/>
      <c r="F23" s="124"/>
      <c r="G23" s="82" t="s">
        <v>294</v>
      </c>
      <c r="H23" s="84" t="s">
        <v>190</v>
      </c>
      <c r="I23" s="85" t="s">
        <v>235</v>
      </c>
      <c r="J23" s="82" t="s">
        <v>99</v>
      </c>
    </row>
    <row r="24" spans="1:10" s="13" customFormat="1" ht="27.6" x14ac:dyDescent="0.3">
      <c r="A24" s="117"/>
      <c r="B24" s="121"/>
      <c r="C24" s="121"/>
      <c r="D24" s="119"/>
      <c r="E24" s="121"/>
      <c r="F24" s="117"/>
      <c r="G24" s="82" t="s">
        <v>184</v>
      </c>
      <c r="H24" s="88" t="s">
        <v>183</v>
      </c>
      <c r="I24" s="85" t="s">
        <v>155</v>
      </c>
      <c r="J24" s="82" t="s">
        <v>99</v>
      </c>
    </row>
    <row r="25" spans="1:10" s="13" customFormat="1" ht="27.6" x14ac:dyDescent="0.3">
      <c r="A25" s="99" t="s">
        <v>16</v>
      </c>
      <c r="B25" s="100" t="s">
        <v>5</v>
      </c>
      <c r="C25" s="100" t="s">
        <v>51</v>
      </c>
      <c r="D25" s="101" t="s">
        <v>160</v>
      </c>
      <c r="E25" s="100" t="s">
        <v>21</v>
      </c>
      <c r="F25" s="99">
        <v>15</v>
      </c>
      <c r="G25" s="82" t="s">
        <v>185</v>
      </c>
      <c r="H25" s="85" t="s">
        <v>161</v>
      </c>
      <c r="I25" s="85" t="s">
        <v>11</v>
      </c>
      <c r="J25" s="82" t="s">
        <v>149</v>
      </c>
    </row>
    <row r="26" spans="1:10" s="13" customFormat="1" ht="41.4" x14ac:dyDescent="0.3">
      <c r="A26" s="116" t="s">
        <v>16</v>
      </c>
      <c r="B26" s="120" t="s">
        <v>5</v>
      </c>
      <c r="C26" s="120" t="s">
        <v>58</v>
      </c>
      <c r="D26" s="118" t="s">
        <v>54</v>
      </c>
      <c r="E26" s="120" t="s">
        <v>43</v>
      </c>
      <c r="F26" s="116">
        <v>180</v>
      </c>
      <c r="G26" s="82" t="s">
        <v>186</v>
      </c>
      <c r="H26" s="85" t="s">
        <v>187</v>
      </c>
      <c r="I26" s="82" t="s">
        <v>325</v>
      </c>
      <c r="J26" s="82" t="s">
        <v>133</v>
      </c>
    </row>
    <row r="27" spans="1:10" s="13" customFormat="1" ht="41.4" x14ac:dyDescent="0.3">
      <c r="A27" s="124"/>
      <c r="B27" s="123"/>
      <c r="C27" s="123"/>
      <c r="D27" s="122"/>
      <c r="E27" s="123"/>
      <c r="F27" s="124"/>
      <c r="G27" s="89" t="s">
        <v>189</v>
      </c>
      <c r="H27" s="84" t="s">
        <v>188</v>
      </c>
      <c r="I27" s="82" t="s">
        <v>322</v>
      </c>
      <c r="J27" s="82" t="s">
        <v>133</v>
      </c>
    </row>
    <row r="28" spans="1:10" s="13" customFormat="1" ht="41.4" x14ac:dyDescent="0.3">
      <c r="A28" s="124"/>
      <c r="B28" s="123"/>
      <c r="C28" s="123"/>
      <c r="D28" s="122"/>
      <c r="E28" s="123"/>
      <c r="F28" s="124"/>
      <c r="G28" s="89" t="s">
        <v>191</v>
      </c>
      <c r="H28" s="84" t="s">
        <v>190</v>
      </c>
      <c r="I28" s="82" t="s">
        <v>325</v>
      </c>
      <c r="J28" s="82" t="s">
        <v>133</v>
      </c>
    </row>
    <row r="29" spans="1:10" s="13" customFormat="1" ht="41.4" x14ac:dyDescent="0.3">
      <c r="A29" s="124"/>
      <c r="B29" s="123"/>
      <c r="C29" s="123"/>
      <c r="D29" s="122"/>
      <c r="E29" s="123"/>
      <c r="F29" s="124"/>
      <c r="G29" s="82" t="s">
        <v>60</v>
      </c>
      <c r="H29" s="85" t="s">
        <v>61</v>
      </c>
      <c r="I29" s="85" t="s">
        <v>326</v>
      </c>
      <c r="J29" s="82" t="s">
        <v>100</v>
      </c>
    </row>
    <row r="30" spans="1:10" s="13" customFormat="1" ht="69" x14ac:dyDescent="0.3">
      <c r="A30" s="117"/>
      <c r="B30" s="121"/>
      <c r="C30" s="121"/>
      <c r="D30" s="119"/>
      <c r="E30" s="121"/>
      <c r="F30" s="117"/>
      <c r="G30" s="84" t="s">
        <v>277</v>
      </c>
      <c r="H30" s="84" t="s">
        <v>268</v>
      </c>
      <c r="I30" s="82" t="s">
        <v>327</v>
      </c>
      <c r="J30" s="82" t="s">
        <v>269</v>
      </c>
    </row>
    <row r="31" spans="1:10" s="13" customFormat="1" ht="27.6" x14ac:dyDescent="0.3">
      <c r="A31" s="116" t="s">
        <v>16</v>
      </c>
      <c r="B31" s="120" t="s">
        <v>5</v>
      </c>
      <c r="C31" s="120" t="s">
        <v>194</v>
      </c>
      <c r="D31" s="118" t="s">
        <v>195</v>
      </c>
      <c r="E31" s="120" t="s">
        <v>21</v>
      </c>
      <c r="F31" s="116">
        <v>30</v>
      </c>
      <c r="G31" s="82" t="s">
        <v>278</v>
      </c>
      <c r="H31" s="88" t="s">
        <v>192</v>
      </c>
      <c r="I31" s="82" t="s">
        <v>292</v>
      </c>
      <c r="J31" s="82" t="s">
        <v>101</v>
      </c>
    </row>
    <row r="32" spans="1:10" s="13" customFormat="1" ht="27.6" x14ac:dyDescent="0.3">
      <c r="A32" s="117"/>
      <c r="B32" s="121"/>
      <c r="C32" s="121"/>
      <c r="D32" s="119"/>
      <c r="E32" s="121"/>
      <c r="F32" s="117"/>
      <c r="G32" s="82" t="s">
        <v>193</v>
      </c>
      <c r="H32" s="82" t="s">
        <v>57</v>
      </c>
      <c r="I32" s="82" t="s">
        <v>284</v>
      </c>
      <c r="J32" s="82" t="s">
        <v>101</v>
      </c>
    </row>
    <row r="33" spans="1:10" s="13" customFormat="1" ht="55.2" x14ac:dyDescent="0.3">
      <c r="A33" s="99" t="s">
        <v>16</v>
      </c>
      <c r="B33" s="100" t="s">
        <v>5</v>
      </c>
      <c r="C33" s="100" t="s">
        <v>169</v>
      </c>
      <c r="D33" s="101" t="s">
        <v>59</v>
      </c>
      <c r="E33" s="100" t="s">
        <v>21</v>
      </c>
      <c r="F33" s="99">
        <v>15</v>
      </c>
      <c r="G33" s="82" t="s">
        <v>59</v>
      </c>
      <c r="H33" s="85" t="s">
        <v>62</v>
      </c>
      <c r="I33" s="85" t="s">
        <v>285</v>
      </c>
      <c r="J33" s="82" t="s">
        <v>100</v>
      </c>
    </row>
    <row r="34" spans="1:10" s="13" customFormat="1" ht="27.6" x14ac:dyDescent="0.3">
      <c r="A34" s="116" t="s">
        <v>16</v>
      </c>
      <c r="B34" s="120" t="s">
        <v>94</v>
      </c>
      <c r="C34" s="120" t="s">
        <v>30</v>
      </c>
      <c r="D34" s="118" t="s">
        <v>165</v>
      </c>
      <c r="E34" s="120" t="s">
        <v>21</v>
      </c>
      <c r="F34" s="116">
        <v>30</v>
      </c>
      <c r="G34" s="82" t="s">
        <v>170</v>
      </c>
      <c r="H34" s="82" t="s">
        <v>9</v>
      </c>
      <c r="I34" s="82" t="s">
        <v>14</v>
      </c>
      <c r="J34" s="82" t="s">
        <v>31</v>
      </c>
    </row>
    <row r="35" spans="1:10" s="13" customFormat="1" ht="41.4" x14ac:dyDescent="0.3">
      <c r="A35" s="124"/>
      <c r="B35" s="123"/>
      <c r="C35" s="123"/>
      <c r="D35" s="122"/>
      <c r="E35" s="123"/>
      <c r="F35" s="124"/>
      <c r="G35" s="82" t="s">
        <v>171</v>
      </c>
      <c r="H35" s="82" t="s">
        <v>154</v>
      </c>
      <c r="I35" s="82" t="s">
        <v>14</v>
      </c>
      <c r="J35" s="82" t="s">
        <v>31</v>
      </c>
    </row>
    <row r="36" spans="1:10" s="13" customFormat="1" ht="27.6" x14ac:dyDescent="0.3">
      <c r="A36" s="117"/>
      <c r="B36" s="121"/>
      <c r="C36" s="121"/>
      <c r="D36" s="119"/>
      <c r="E36" s="121"/>
      <c r="F36" s="117"/>
      <c r="G36" s="98" t="s">
        <v>279</v>
      </c>
      <c r="H36" s="82" t="s">
        <v>83</v>
      </c>
      <c r="I36" s="82" t="s">
        <v>14</v>
      </c>
      <c r="J36" s="82" t="s">
        <v>31</v>
      </c>
    </row>
    <row r="37" spans="1:10" s="13" customFormat="1" ht="27.6" x14ac:dyDescent="0.3">
      <c r="A37" s="116" t="s">
        <v>16</v>
      </c>
      <c r="B37" s="120" t="s">
        <v>93</v>
      </c>
      <c r="C37" s="120" t="s">
        <v>28</v>
      </c>
      <c r="D37" s="118" t="s">
        <v>29</v>
      </c>
      <c r="E37" s="120" t="s">
        <v>21</v>
      </c>
      <c r="F37" s="116">
        <v>30</v>
      </c>
      <c r="G37" s="82" t="s">
        <v>172</v>
      </c>
      <c r="H37" s="82" t="s">
        <v>17</v>
      </c>
      <c r="I37" s="85" t="s">
        <v>146</v>
      </c>
      <c r="J37" s="82" t="s">
        <v>31</v>
      </c>
    </row>
    <row r="38" spans="1:10" s="13" customFormat="1" ht="27.6" x14ac:dyDescent="0.3">
      <c r="A38" s="124"/>
      <c r="B38" s="123"/>
      <c r="C38" s="123"/>
      <c r="D38" s="122"/>
      <c r="E38" s="123"/>
      <c r="F38" s="124"/>
      <c r="G38" s="82" t="s">
        <v>27</v>
      </c>
      <c r="H38" s="82" t="s">
        <v>84</v>
      </c>
      <c r="I38" s="85" t="s">
        <v>151</v>
      </c>
      <c r="J38" s="82" t="s">
        <v>31</v>
      </c>
    </row>
    <row r="39" spans="1:10" s="13" customFormat="1" ht="27.6" x14ac:dyDescent="0.3">
      <c r="A39" s="124"/>
      <c r="B39" s="123"/>
      <c r="C39" s="123"/>
      <c r="D39" s="122"/>
      <c r="E39" s="123"/>
      <c r="F39" s="124"/>
      <c r="G39" s="82" t="s">
        <v>197</v>
      </c>
      <c r="H39" s="82" t="s">
        <v>85</v>
      </c>
      <c r="I39" s="85" t="s">
        <v>152</v>
      </c>
      <c r="J39" s="82" t="s">
        <v>31</v>
      </c>
    </row>
    <row r="40" spans="1:10" s="13" customFormat="1" ht="27.6" x14ac:dyDescent="0.3">
      <c r="A40" s="117"/>
      <c r="B40" s="121"/>
      <c r="C40" s="121"/>
      <c r="D40" s="119"/>
      <c r="E40" s="121"/>
      <c r="F40" s="117"/>
      <c r="G40" s="82" t="s">
        <v>196</v>
      </c>
      <c r="H40" s="82" t="s">
        <v>86</v>
      </c>
      <c r="I40" s="85" t="s">
        <v>152</v>
      </c>
      <c r="J40" s="82" t="s">
        <v>31</v>
      </c>
    </row>
    <row r="41" spans="1:10" s="13" customFormat="1" ht="27.6" x14ac:dyDescent="0.3">
      <c r="A41" s="116" t="s">
        <v>16</v>
      </c>
      <c r="B41" s="120" t="s">
        <v>93</v>
      </c>
      <c r="C41" s="120" t="s">
        <v>307</v>
      </c>
      <c r="D41" s="116" t="s">
        <v>303</v>
      </c>
      <c r="E41" s="100" t="s">
        <v>21</v>
      </c>
      <c r="F41" s="99">
        <v>15</v>
      </c>
      <c r="G41" s="82" t="s">
        <v>304</v>
      </c>
      <c r="H41" s="82" t="s">
        <v>305</v>
      </c>
      <c r="I41" s="85" t="s">
        <v>306</v>
      </c>
      <c r="J41" s="82" t="s">
        <v>31</v>
      </c>
    </row>
    <row r="42" spans="1:10" s="13" customFormat="1" ht="27.6" x14ac:dyDescent="0.3">
      <c r="A42" s="124"/>
      <c r="B42" s="123"/>
      <c r="C42" s="123"/>
      <c r="D42" s="124"/>
      <c r="E42" s="100" t="s">
        <v>310</v>
      </c>
      <c r="F42" s="99" t="s">
        <v>31</v>
      </c>
      <c r="G42" s="82" t="s">
        <v>311</v>
      </c>
      <c r="H42" s="82" t="s">
        <v>314</v>
      </c>
      <c r="I42" s="85" t="s">
        <v>306</v>
      </c>
      <c r="J42" s="82" t="s">
        <v>31</v>
      </c>
    </row>
    <row r="43" spans="1:10" s="13" customFormat="1" ht="55.2" x14ac:dyDescent="0.3">
      <c r="A43" s="124"/>
      <c r="B43" s="123"/>
      <c r="C43" s="123"/>
      <c r="D43" s="124"/>
      <c r="E43" s="100" t="s">
        <v>310</v>
      </c>
      <c r="F43" s="99" t="s">
        <v>31</v>
      </c>
      <c r="G43" s="82" t="s">
        <v>312</v>
      </c>
      <c r="H43" s="82" t="s">
        <v>316</v>
      </c>
      <c r="I43" s="85" t="s">
        <v>306</v>
      </c>
      <c r="J43" s="82" t="s">
        <v>31</v>
      </c>
    </row>
    <row r="44" spans="1:10" s="13" customFormat="1" ht="27.6" x14ac:dyDescent="0.3">
      <c r="A44" s="117"/>
      <c r="B44" s="121"/>
      <c r="C44" s="121"/>
      <c r="D44" s="117"/>
      <c r="E44" s="100" t="s">
        <v>310</v>
      </c>
      <c r="F44" s="99" t="s">
        <v>31</v>
      </c>
      <c r="G44" s="82" t="s">
        <v>313</v>
      </c>
      <c r="H44" s="82" t="s">
        <v>315</v>
      </c>
      <c r="I44" s="85" t="s">
        <v>306</v>
      </c>
      <c r="J44" s="82" t="s">
        <v>31</v>
      </c>
    </row>
    <row r="45" spans="1:10" s="13" customFormat="1" ht="27.9" customHeight="1" x14ac:dyDescent="0.3">
      <c r="A45" s="116" t="s">
        <v>16</v>
      </c>
      <c r="B45" s="120" t="s">
        <v>18</v>
      </c>
      <c r="C45" s="120" t="s">
        <v>19</v>
      </c>
      <c r="D45" s="125" t="s">
        <v>20</v>
      </c>
      <c r="E45" s="120" t="s">
        <v>21</v>
      </c>
      <c r="F45" s="116">
        <v>30</v>
      </c>
      <c r="G45" s="82" t="s">
        <v>280</v>
      </c>
      <c r="H45" s="82" t="s">
        <v>10</v>
      </c>
      <c r="I45" s="84" t="s">
        <v>198</v>
      </c>
      <c r="J45" s="82" t="s">
        <v>31</v>
      </c>
    </row>
    <row r="46" spans="1:10" s="13" customFormat="1" ht="27.6" x14ac:dyDescent="0.3">
      <c r="A46" s="124"/>
      <c r="B46" s="123"/>
      <c r="C46" s="123"/>
      <c r="D46" s="126"/>
      <c r="E46" s="123"/>
      <c r="F46" s="124"/>
      <c r="G46" s="82" t="s">
        <v>199</v>
      </c>
      <c r="H46" s="82" t="s">
        <v>88</v>
      </c>
      <c r="I46" s="84" t="s">
        <v>198</v>
      </c>
      <c r="J46" s="82" t="s">
        <v>31</v>
      </c>
    </row>
    <row r="47" spans="1:10" s="13" customFormat="1" ht="27.6" x14ac:dyDescent="0.3">
      <c r="A47" s="124"/>
      <c r="B47" s="123"/>
      <c r="C47" s="123"/>
      <c r="D47" s="126"/>
      <c r="E47" s="123"/>
      <c r="F47" s="124"/>
      <c r="G47" s="82" t="s">
        <v>200</v>
      </c>
      <c r="H47" s="84" t="s">
        <v>87</v>
      </c>
      <c r="I47" s="84" t="s">
        <v>198</v>
      </c>
      <c r="J47" s="82" t="s">
        <v>31</v>
      </c>
    </row>
    <row r="48" spans="1:10" s="13" customFormat="1" ht="41.4" x14ac:dyDescent="0.3">
      <c r="A48" s="117"/>
      <c r="B48" s="121"/>
      <c r="C48" s="121"/>
      <c r="D48" s="127"/>
      <c r="E48" s="121"/>
      <c r="F48" s="117"/>
      <c r="G48" s="82" t="s">
        <v>202</v>
      </c>
      <c r="H48" s="84" t="s">
        <v>201</v>
      </c>
      <c r="I48" s="84" t="s">
        <v>198</v>
      </c>
      <c r="J48" s="82" t="s">
        <v>31</v>
      </c>
    </row>
    <row r="49" spans="1:10" s="13" customFormat="1" ht="41.4" x14ac:dyDescent="0.3">
      <c r="A49" s="99" t="s">
        <v>16</v>
      </c>
      <c r="B49" s="100" t="s">
        <v>6</v>
      </c>
      <c r="C49" s="100" t="s">
        <v>52</v>
      </c>
      <c r="D49" s="101" t="s">
        <v>153</v>
      </c>
      <c r="E49" s="100" t="s">
        <v>21</v>
      </c>
      <c r="F49" s="99">
        <v>15</v>
      </c>
      <c r="G49" s="82" t="s">
        <v>203</v>
      </c>
      <c r="H49" s="82" t="s">
        <v>204</v>
      </c>
      <c r="I49" s="82" t="s">
        <v>12</v>
      </c>
      <c r="J49" s="85" t="s">
        <v>150</v>
      </c>
    </row>
    <row r="50" spans="1:10" s="13" customFormat="1" ht="27.6" x14ac:dyDescent="0.3">
      <c r="A50" s="116" t="s">
        <v>16</v>
      </c>
      <c r="B50" s="120" t="s">
        <v>6</v>
      </c>
      <c r="C50" s="120" t="s">
        <v>64</v>
      </c>
      <c r="D50" s="118" t="s">
        <v>65</v>
      </c>
      <c r="E50" s="120" t="s">
        <v>21</v>
      </c>
      <c r="F50" s="116">
        <v>60</v>
      </c>
      <c r="G50" s="82" t="s">
        <v>205</v>
      </c>
      <c r="H50" s="82" t="s">
        <v>66</v>
      </c>
      <c r="I50" s="82" t="s">
        <v>237</v>
      </c>
      <c r="J50" s="82" t="s">
        <v>102</v>
      </c>
    </row>
    <row r="51" spans="1:10" s="13" customFormat="1" ht="27.6" x14ac:dyDescent="0.3">
      <c r="A51" s="124"/>
      <c r="B51" s="123"/>
      <c r="C51" s="123"/>
      <c r="D51" s="122"/>
      <c r="E51" s="123"/>
      <c r="F51" s="124"/>
      <c r="G51" s="82" t="s">
        <v>206</v>
      </c>
      <c r="H51" s="84" t="s">
        <v>209</v>
      </c>
      <c r="I51" s="82" t="s">
        <v>32</v>
      </c>
      <c r="J51" s="82" t="s">
        <v>102</v>
      </c>
    </row>
    <row r="52" spans="1:10" s="13" customFormat="1" ht="27.6" x14ac:dyDescent="0.3">
      <c r="A52" s="124"/>
      <c r="B52" s="123"/>
      <c r="C52" s="123"/>
      <c r="D52" s="122"/>
      <c r="E52" s="123"/>
      <c r="F52" s="124"/>
      <c r="G52" s="82" t="s">
        <v>207</v>
      </c>
      <c r="H52" s="82" t="s">
        <v>66</v>
      </c>
      <c r="I52" s="82" t="s">
        <v>237</v>
      </c>
      <c r="J52" s="82" t="s">
        <v>102</v>
      </c>
    </row>
    <row r="53" spans="1:10" s="13" customFormat="1" ht="27.6" x14ac:dyDescent="0.3">
      <c r="A53" s="124"/>
      <c r="B53" s="123"/>
      <c r="C53" s="123"/>
      <c r="D53" s="122"/>
      <c r="E53" s="123"/>
      <c r="F53" s="124"/>
      <c r="G53" s="82" t="s">
        <v>208</v>
      </c>
      <c r="H53" s="84" t="s">
        <v>209</v>
      </c>
      <c r="I53" s="82" t="s">
        <v>32</v>
      </c>
      <c r="J53" s="82" t="s">
        <v>102</v>
      </c>
    </row>
    <row r="54" spans="1:10" s="13" customFormat="1" ht="27.6" x14ac:dyDescent="0.3">
      <c r="A54" s="117"/>
      <c r="B54" s="121"/>
      <c r="C54" s="121"/>
      <c r="D54" s="119"/>
      <c r="E54" s="121"/>
      <c r="F54" s="117"/>
      <c r="G54" s="82" t="s">
        <v>210</v>
      </c>
      <c r="H54" s="82" t="s">
        <v>63</v>
      </c>
      <c r="I54" s="84" t="s">
        <v>32</v>
      </c>
      <c r="J54" s="82" t="s">
        <v>102</v>
      </c>
    </row>
    <row r="55" spans="1:10" s="13" customFormat="1" ht="55.2" x14ac:dyDescent="0.3">
      <c r="A55" s="99" t="s">
        <v>16</v>
      </c>
      <c r="B55" s="100" t="s">
        <v>6</v>
      </c>
      <c r="C55" s="100" t="s">
        <v>53</v>
      </c>
      <c r="D55" s="101" t="s">
        <v>67</v>
      </c>
      <c r="E55" s="100" t="s">
        <v>21</v>
      </c>
      <c r="F55" s="99">
        <v>15</v>
      </c>
      <c r="G55" s="82" t="s">
        <v>211</v>
      </c>
      <c r="H55" s="82" t="s">
        <v>24</v>
      </c>
      <c r="I55" s="84" t="s">
        <v>287</v>
      </c>
      <c r="J55" s="82" t="s">
        <v>103</v>
      </c>
    </row>
    <row r="56" spans="1:10" s="13" customFormat="1" ht="27.6" x14ac:dyDescent="0.3">
      <c r="A56" s="116" t="s">
        <v>16</v>
      </c>
      <c r="B56" s="120" t="s">
        <v>6</v>
      </c>
      <c r="C56" s="120" t="s">
        <v>68</v>
      </c>
      <c r="D56" s="118" t="s">
        <v>76</v>
      </c>
      <c r="E56" s="120" t="s">
        <v>43</v>
      </c>
      <c r="F56" s="116">
        <v>60</v>
      </c>
      <c r="G56" s="82" t="s">
        <v>89</v>
      </c>
      <c r="H56" s="82" t="s">
        <v>1</v>
      </c>
      <c r="I56" s="82" t="s">
        <v>33</v>
      </c>
      <c r="J56" s="82" t="s">
        <v>104</v>
      </c>
    </row>
    <row r="57" spans="1:10" s="13" customFormat="1" ht="27.6" x14ac:dyDescent="0.3">
      <c r="A57" s="124"/>
      <c r="B57" s="123"/>
      <c r="C57" s="123"/>
      <c r="D57" s="122"/>
      <c r="E57" s="123"/>
      <c r="F57" s="124"/>
      <c r="G57" s="82" t="s">
        <v>74</v>
      </c>
      <c r="H57" s="82" t="s">
        <v>3</v>
      </c>
      <c r="I57" s="82" t="s">
        <v>35</v>
      </c>
      <c r="J57" s="82" t="s">
        <v>105</v>
      </c>
    </row>
    <row r="58" spans="1:10" s="13" customFormat="1" ht="27.6" x14ac:dyDescent="0.3">
      <c r="A58" s="117"/>
      <c r="B58" s="121"/>
      <c r="C58" s="121"/>
      <c r="D58" s="119"/>
      <c r="E58" s="121"/>
      <c r="F58" s="117"/>
      <c r="G58" s="82" t="s">
        <v>281</v>
      </c>
      <c r="H58" s="82" t="s">
        <v>75</v>
      </c>
      <c r="I58" s="82" t="s">
        <v>35</v>
      </c>
      <c r="J58" s="82" t="s">
        <v>105</v>
      </c>
    </row>
    <row r="59" spans="1:10" s="13" customFormat="1" ht="27.6" x14ac:dyDescent="0.3">
      <c r="A59" s="116" t="s">
        <v>16</v>
      </c>
      <c r="B59" s="120" t="s">
        <v>6</v>
      </c>
      <c r="C59" s="120" t="s">
        <v>73</v>
      </c>
      <c r="D59" s="118" t="s">
        <v>2</v>
      </c>
      <c r="E59" s="120" t="s">
        <v>43</v>
      </c>
      <c r="F59" s="116">
        <v>90</v>
      </c>
      <c r="G59" s="82" t="s">
        <v>71</v>
      </c>
      <c r="H59" s="82" t="s">
        <v>212</v>
      </c>
      <c r="I59" s="82" t="s">
        <v>240</v>
      </c>
      <c r="J59" s="82" t="s">
        <v>106</v>
      </c>
    </row>
    <row r="60" spans="1:10" s="13" customFormat="1" ht="27.6" x14ac:dyDescent="0.3">
      <c r="A60" s="124"/>
      <c r="B60" s="123"/>
      <c r="C60" s="123"/>
      <c r="D60" s="122"/>
      <c r="E60" s="123"/>
      <c r="F60" s="124"/>
      <c r="G60" s="82" t="s">
        <v>213</v>
      </c>
      <c r="H60" s="82" t="s">
        <v>69</v>
      </c>
      <c r="I60" s="84" t="s">
        <v>289</v>
      </c>
      <c r="J60" s="82" t="s">
        <v>106</v>
      </c>
    </row>
    <row r="61" spans="1:10" s="13" customFormat="1" ht="27.6" x14ac:dyDescent="0.3">
      <c r="A61" s="124"/>
      <c r="B61" s="123"/>
      <c r="C61" s="123"/>
      <c r="D61" s="122"/>
      <c r="E61" s="123"/>
      <c r="F61" s="124"/>
      <c r="G61" s="82" t="s">
        <v>72</v>
      </c>
      <c r="H61" s="82" t="s">
        <v>70</v>
      </c>
      <c r="I61" s="82" t="s">
        <v>34</v>
      </c>
      <c r="J61" s="82" t="s">
        <v>106</v>
      </c>
    </row>
    <row r="62" spans="1:10" s="15" customFormat="1" ht="41.4" x14ac:dyDescent="0.3">
      <c r="A62" s="117"/>
      <c r="B62" s="121"/>
      <c r="C62" s="121"/>
      <c r="D62" s="119"/>
      <c r="E62" s="121"/>
      <c r="F62" s="117"/>
      <c r="G62" s="82" t="s">
        <v>282</v>
      </c>
      <c r="H62" s="82" t="s">
        <v>270</v>
      </c>
      <c r="I62" s="82" t="s">
        <v>288</v>
      </c>
      <c r="J62" s="82" t="s">
        <v>106</v>
      </c>
    </row>
    <row r="63" spans="1:10" ht="27.6" x14ac:dyDescent="0.25">
      <c r="A63" s="99" t="s">
        <v>16</v>
      </c>
      <c r="B63" s="100" t="s">
        <v>6</v>
      </c>
      <c r="C63" s="100" t="s">
        <v>296</v>
      </c>
      <c r="D63" s="102" t="s">
        <v>297</v>
      </c>
      <c r="E63" s="100" t="s">
        <v>21</v>
      </c>
      <c r="F63" s="99">
        <v>15</v>
      </c>
      <c r="G63" s="82" t="s">
        <v>298</v>
      </c>
      <c r="H63" s="82" t="s">
        <v>299</v>
      </c>
      <c r="I63" s="82" t="s">
        <v>300</v>
      </c>
      <c r="J63" s="82" t="s">
        <v>301</v>
      </c>
    </row>
    <row r="64" spans="1:10" x14ac:dyDescent="0.25">
      <c r="D64" s="105"/>
    </row>
  </sheetData>
  <autoFilter ref="A4:I62" xr:uid="{00000000-0009-0000-0000-000002000000}"/>
  <mergeCells count="83">
    <mergeCell ref="D41:D44"/>
    <mergeCell ref="C41:C44"/>
    <mergeCell ref="A1:J3"/>
    <mergeCell ref="F5:F7"/>
    <mergeCell ref="F8:F12"/>
    <mergeCell ref="F14:F17"/>
    <mergeCell ref="A34:A36"/>
    <mergeCell ref="B34:B36"/>
    <mergeCell ref="C34:C36"/>
    <mergeCell ref="D34:D36"/>
    <mergeCell ref="E34:E36"/>
    <mergeCell ref="E37:E40"/>
    <mergeCell ref="D37:D40"/>
    <mergeCell ref="C37:C40"/>
    <mergeCell ref="A22:A24"/>
    <mergeCell ref="E31:E32"/>
    <mergeCell ref="D31:D32"/>
    <mergeCell ref="C31:C32"/>
    <mergeCell ref="B31:B32"/>
    <mergeCell ref="A26:A30"/>
    <mergeCell ref="A31:A32"/>
    <mergeCell ref="B26:B30"/>
    <mergeCell ref="C26:C30"/>
    <mergeCell ref="D26:D30"/>
    <mergeCell ref="E26:E30"/>
    <mergeCell ref="B22:B24"/>
    <mergeCell ref="C22:C24"/>
    <mergeCell ref="D22:D24"/>
    <mergeCell ref="E22:E24"/>
    <mergeCell ref="F50:F54"/>
    <mergeCell ref="F26:F30"/>
    <mergeCell ref="F22:F24"/>
    <mergeCell ref="F56:F58"/>
    <mergeCell ref="F37:F40"/>
    <mergeCell ref="F34:F36"/>
    <mergeCell ref="F31:F32"/>
    <mergeCell ref="F45:F48"/>
    <mergeCell ref="F59:F62"/>
    <mergeCell ref="A5:A7"/>
    <mergeCell ref="B5:B7"/>
    <mergeCell ref="C5:C7"/>
    <mergeCell ref="D5:D7"/>
    <mergeCell ref="E5:E7"/>
    <mergeCell ref="E8:E12"/>
    <mergeCell ref="D8:D12"/>
    <mergeCell ref="C8:C12"/>
    <mergeCell ref="B8:B12"/>
    <mergeCell ref="A8:A12"/>
    <mergeCell ref="E14:E17"/>
    <mergeCell ref="A14:A17"/>
    <mergeCell ref="B14:B17"/>
    <mergeCell ref="C14:C17"/>
    <mergeCell ref="D14:D17"/>
    <mergeCell ref="B37:B40"/>
    <mergeCell ref="A37:A40"/>
    <mergeCell ref="A45:A48"/>
    <mergeCell ref="B45:B48"/>
    <mergeCell ref="C45:C48"/>
    <mergeCell ref="A41:A44"/>
    <mergeCell ref="B41:B44"/>
    <mergeCell ref="D45:D48"/>
    <mergeCell ref="E45:E48"/>
    <mergeCell ref="E50:E54"/>
    <mergeCell ref="D50:D54"/>
    <mergeCell ref="C50:C54"/>
    <mergeCell ref="B50:B54"/>
    <mergeCell ref="A50:A54"/>
    <mergeCell ref="A56:A58"/>
    <mergeCell ref="B56:B58"/>
    <mergeCell ref="C56:C58"/>
    <mergeCell ref="D56:D58"/>
    <mergeCell ref="E56:E58"/>
    <mergeCell ref="A59:A62"/>
    <mergeCell ref="B59:B62"/>
    <mergeCell ref="C59:C62"/>
    <mergeCell ref="D59:D62"/>
    <mergeCell ref="E59:E62"/>
    <mergeCell ref="A20:A21"/>
    <mergeCell ref="D20:D21"/>
    <mergeCell ref="E20:E21"/>
    <mergeCell ref="F20:F21"/>
    <mergeCell ref="C20:C21"/>
    <mergeCell ref="B20:B21"/>
  </mergeCells>
  <printOptions gridLines="1"/>
  <pageMargins left="0.25" right="0.25" top="0.75" bottom="0.75" header="0.3" footer="0.3"/>
  <pageSetup scale="58" fitToHeight="0" orientation="landscape" r:id="rId1"/>
  <headerFooter>
    <oddHeader>&amp;L
&amp;R&amp;"Arial,Regular"Department of Financial Services
&amp;"Arial,Bold Italic"&amp;K03304BTraining Curriculum</oddHeader>
    <oddFooter>&amp;L&amp;"Arial,Regular"&amp;P of &amp;N&amp;C&amp;"Arial,Regular"
&amp;A&amp;R&amp;"Arial,Regular"06/10/2021</oddFooter>
  </headerFooter>
  <rowBreaks count="2" manualBreakCount="2">
    <brk id="25" max="9" man="1"/>
    <brk id="44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33"/>
  <sheetViews>
    <sheetView zoomScale="90" zoomScaleNormal="90" zoomScaleSheetLayoutView="80" workbookViewId="0">
      <pane xSplit="8" ySplit="6" topLeftCell="I7" activePane="bottomRight" state="frozen"/>
      <selection activeCell="G33" sqref="G33"/>
      <selection pane="topRight" activeCell="G33" sqref="G33"/>
      <selection pane="bottomLeft" activeCell="G33" sqref="G33"/>
      <selection pane="bottomRight" sqref="A1:D3"/>
    </sheetView>
  </sheetViews>
  <sheetFormatPr defaultColWidth="9.109375" defaultRowHeight="13.8" x14ac:dyDescent="0.25"/>
  <cols>
    <col min="1" max="1" width="10.5546875" style="23" customWidth="1"/>
    <col min="2" max="2" width="22.5546875" style="23" customWidth="1"/>
    <col min="3" max="6" width="13" style="23" customWidth="1"/>
    <col min="7" max="7" width="26.33203125" style="80" customWidth="1"/>
    <col min="8" max="8" width="17.6640625" style="81" customWidth="1"/>
    <col min="9" max="28" width="13.6640625" style="23" customWidth="1"/>
    <col min="29" max="29" width="14.6640625" style="23" customWidth="1"/>
    <col min="30" max="30" width="13.6640625" style="23" customWidth="1"/>
    <col min="31" max="31" width="15.6640625" style="23" customWidth="1"/>
    <col min="32" max="35" width="13.6640625" style="23" customWidth="1"/>
    <col min="36" max="36" width="17.5546875" style="23" bestFit="1" customWidth="1"/>
    <col min="37" max="37" width="17.109375" style="23" customWidth="1"/>
    <col min="38" max="38" width="13.6640625" style="23" customWidth="1"/>
    <col min="39" max="39" width="15.6640625" style="23" customWidth="1"/>
    <col min="40" max="42" width="13.6640625" style="23" customWidth="1"/>
    <col min="43" max="43" width="20" style="23" customWidth="1"/>
    <col min="44" max="44" width="14.44140625" style="23" bestFit="1" customWidth="1"/>
    <col min="45" max="16384" width="9.109375" style="23"/>
  </cols>
  <sheetData>
    <row r="1" spans="1:42" s="12" customFormat="1" ht="14.4" x14ac:dyDescent="0.3">
      <c r="A1" s="133"/>
      <c r="B1" s="133"/>
      <c r="C1" s="133"/>
      <c r="D1" s="133"/>
      <c r="E1" s="16"/>
      <c r="F1" s="16"/>
      <c r="G1" s="16"/>
      <c r="H1" s="17"/>
    </row>
    <row r="2" spans="1:42" s="12" customFormat="1" ht="14.4" x14ac:dyDescent="0.3">
      <c r="A2" s="133"/>
      <c r="B2" s="133"/>
      <c r="C2" s="133"/>
      <c r="D2" s="133"/>
      <c r="E2" s="16"/>
      <c r="F2" s="16"/>
      <c r="G2" s="16"/>
      <c r="H2" s="18"/>
      <c r="I2" s="16"/>
      <c r="J2" s="109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09"/>
      <c r="AP2" s="16"/>
    </row>
    <row r="3" spans="1:42" s="12" customFormat="1" ht="14.4" x14ac:dyDescent="0.3">
      <c r="A3" s="133"/>
      <c r="B3" s="133"/>
      <c r="C3" s="133"/>
      <c r="D3" s="133"/>
      <c r="E3" s="16"/>
      <c r="F3" s="16"/>
      <c r="G3" s="16"/>
      <c r="H3" s="18"/>
      <c r="I3" s="16"/>
      <c r="J3" s="109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09"/>
      <c r="AP3" s="16"/>
    </row>
    <row r="4" spans="1:42" ht="30" customHeight="1" x14ac:dyDescent="0.25">
      <c r="A4" s="19"/>
      <c r="B4" s="19"/>
      <c r="C4" s="19"/>
      <c r="D4" s="20"/>
      <c r="E4" s="20"/>
      <c r="F4" s="20"/>
      <c r="G4" s="21"/>
      <c r="H4" s="22" t="s">
        <v>219</v>
      </c>
      <c r="I4" s="134" t="s">
        <v>220</v>
      </c>
      <c r="J4" s="134"/>
      <c r="K4" s="134"/>
      <c r="L4" s="134"/>
      <c r="M4" s="134"/>
      <c r="N4" s="135" t="s">
        <v>221</v>
      </c>
      <c r="O4" s="135"/>
      <c r="P4" s="135"/>
      <c r="Q4" s="135"/>
      <c r="R4" s="135"/>
      <c r="S4" s="135"/>
      <c r="T4" s="135"/>
      <c r="U4" s="136" t="s">
        <v>222</v>
      </c>
      <c r="V4" s="137"/>
      <c r="W4" s="137"/>
      <c r="X4" s="137"/>
      <c r="Y4" s="138"/>
      <c r="Z4" s="139" t="s">
        <v>223</v>
      </c>
      <c r="AA4" s="140"/>
      <c r="AB4" s="140"/>
      <c r="AC4" s="141"/>
      <c r="AD4" s="128" t="s">
        <v>224</v>
      </c>
      <c r="AE4" s="129"/>
      <c r="AF4" s="129"/>
      <c r="AG4" s="129"/>
      <c r="AH4" s="142"/>
      <c r="AI4" s="128" t="s">
        <v>224</v>
      </c>
      <c r="AJ4" s="129"/>
      <c r="AK4" s="129"/>
      <c r="AL4" s="129"/>
      <c r="AM4" s="129"/>
      <c r="AN4" s="129"/>
      <c r="AO4" s="129"/>
      <c r="AP4" s="129"/>
    </row>
    <row r="5" spans="1:42" s="14" customFormat="1" ht="56.25" customHeight="1" x14ac:dyDescent="0.3">
      <c r="A5" s="130" t="s">
        <v>225</v>
      </c>
      <c r="B5" s="131"/>
      <c r="C5" s="131"/>
      <c r="D5" s="132"/>
      <c r="E5" s="24"/>
      <c r="F5" s="24"/>
      <c r="G5" s="24"/>
      <c r="H5" s="22" t="s">
        <v>226</v>
      </c>
      <c r="I5" s="25" t="s">
        <v>227</v>
      </c>
      <c r="J5" s="25" t="s">
        <v>321</v>
      </c>
      <c r="K5" s="25" t="s">
        <v>228</v>
      </c>
      <c r="L5" s="25" t="s">
        <v>229</v>
      </c>
      <c r="M5" s="25" t="s">
        <v>198</v>
      </c>
      <c r="N5" s="26" t="s">
        <v>290</v>
      </c>
      <c r="O5" s="26" t="s">
        <v>291</v>
      </c>
      <c r="P5" s="26" t="s">
        <v>36</v>
      </c>
      <c r="Q5" s="26" t="s">
        <v>230</v>
      </c>
      <c r="R5" s="26" t="s">
        <v>286</v>
      </c>
      <c r="S5" s="26" t="s">
        <v>231</v>
      </c>
      <c r="T5" s="26" t="s">
        <v>232</v>
      </c>
      <c r="U5" s="27" t="s">
        <v>233</v>
      </c>
      <c r="V5" s="27" t="s">
        <v>26</v>
      </c>
      <c r="W5" s="27" t="s">
        <v>215</v>
      </c>
      <c r="X5" s="27" t="s">
        <v>234</v>
      </c>
      <c r="Y5" s="27" t="s">
        <v>235</v>
      </c>
      <c r="Z5" s="28" t="s">
        <v>236</v>
      </c>
      <c r="AA5" s="28" t="s">
        <v>216</v>
      </c>
      <c r="AB5" s="28" t="s">
        <v>283</v>
      </c>
      <c r="AC5" s="28" t="s">
        <v>284</v>
      </c>
      <c r="AD5" s="29" t="s">
        <v>237</v>
      </c>
      <c r="AE5" s="29" t="s">
        <v>238</v>
      </c>
      <c r="AF5" s="29" t="s">
        <v>239</v>
      </c>
      <c r="AG5" s="29" t="s">
        <v>240</v>
      </c>
      <c r="AH5" s="29" t="s">
        <v>32</v>
      </c>
      <c r="AI5" s="29" t="s">
        <v>241</v>
      </c>
      <c r="AJ5" s="29" t="s">
        <v>242</v>
      </c>
      <c r="AK5" s="29" t="s">
        <v>243</v>
      </c>
      <c r="AL5" s="29" t="s">
        <v>324</v>
      </c>
      <c r="AM5" s="29" t="s">
        <v>244</v>
      </c>
      <c r="AN5" s="29" t="s">
        <v>245</v>
      </c>
      <c r="AO5" s="29" t="s">
        <v>320</v>
      </c>
      <c r="AP5" s="29" t="s">
        <v>34</v>
      </c>
    </row>
    <row r="6" spans="1:42" s="14" customFormat="1" ht="27.6" x14ac:dyDescent="0.3">
      <c r="A6" s="22" t="s">
        <v>91</v>
      </c>
      <c r="B6" s="22" t="s">
        <v>112</v>
      </c>
      <c r="C6" s="22" t="s">
        <v>246</v>
      </c>
      <c r="D6" s="22" t="s">
        <v>247</v>
      </c>
      <c r="E6" s="22" t="s">
        <v>248</v>
      </c>
      <c r="F6" s="22" t="s">
        <v>218</v>
      </c>
      <c r="G6" s="22" t="s">
        <v>249</v>
      </c>
      <c r="H6" s="22" t="s">
        <v>250</v>
      </c>
      <c r="I6" s="30" t="s">
        <v>251</v>
      </c>
      <c r="J6" s="30" t="s">
        <v>251</v>
      </c>
      <c r="K6" s="30" t="s">
        <v>252</v>
      </c>
      <c r="L6" s="30" t="s">
        <v>253</v>
      </c>
      <c r="M6" s="30" t="s">
        <v>251</v>
      </c>
      <c r="N6" s="26" t="s">
        <v>251</v>
      </c>
      <c r="O6" s="26" t="s">
        <v>251</v>
      </c>
      <c r="P6" s="31" t="s">
        <v>252</v>
      </c>
      <c r="Q6" s="31" t="s">
        <v>252</v>
      </c>
      <c r="R6" s="31" t="s">
        <v>252</v>
      </c>
      <c r="S6" s="31" t="s">
        <v>252</v>
      </c>
      <c r="T6" s="31" t="s">
        <v>251</v>
      </c>
      <c r="U6" s="27" t="s">
        <v>251</v>
      </c>
      <c r="V6" s="27" t="s">
        <v>251</v>
      </c>
      <c r="W6" s="27" t="s">
        <v>254</v>
      </c>
      <c r="X6" s="32" t="s">
        <v>252</v>
      </c>
      <c r="Y6" s="32" t="s">
        <v>252</v>
      </c>
      <c r="Z6" s="28" t="s">
        <v>251</v>
      </c>
      <c r="AA6" s="28" t="s">
        <v>252</v>
      </c>
      <c r="AB6" s="28" t="s">
        <v>252</v>
      </c>
      <c r="AC6" s="28" t="s">
        <v>252</v>
      </c>
      <c r="AD6" s="29" t="s">
        <v>251</v>
      </c>
      <c r="AE6" s="29" t="s">
        <v>252</v>
      </c>
      <c r="AF6" s="29" t="s">
        <v>255</v>
      </c>
      <c r="AG6" s="29" t="s">
        <v>256</v>
      </c>
      <c r="AH6" s="33" t="s">
        <v>252</v>
      </c>
      <c r="AI6" s="33" t="s">
        <v>252</v>
      </c>
      <c r="AJ6" s="33" t="s">
        <v>252</v>
      </c>
      <c r="AK6" s="33" t="s">
        <v>252</v>
      </c>
      <c r="AL6" s="33" t="s">
        <v>252</v>
      </c>
      <c r="AM6" s="33" t="s">
        <v>252</v>
      </c>
      <c r="AN6" s="33" t="s">
        <v>252</v>
      </c>
      <c r="AO6" s="33" t="s">
        <v>252</v>
      </c>
      <c r="AP6" s="33" t="s">
        <v>252</v>
      </c>
    </row>
    <row r="7" spans="1:42" ht="30" customHeight="1" x14ac:dyDescent="0.25">
      <c r="A7" s="55" t="s">
        <v>37</v>
      </c>
      <c r="B7" s="56" t="s">
        <v>38</v>
      </c>
      <c r="C7" s="56" t="s">
        <v>257</v>
      </c>
      <c r="D7" s="57" t="s">
        <v>21</v>
      </c>
      <c r="E7" s="58">
        <v>3</v>
      </c>
      <c r="F7" s="57" t="s">
        <v>31</v>
      </c>
      <c r="G7" s="58">
        <v>30</v>
      </c>
      <c r="H7" s="38" t="s">
        <v>253</v>
      </c>
      <c r="I7" s="39" t="s">
        <v>258</v>
      </c>
      <c r="J7" s="39" t="s">
        <v>258</v>
      </c>
      <c r="K7" s="39" t="s">
        <v>258</v>
      </c>
      <c r="L7" s="39" t="s">
        <v>258</v>
      </c>
      <c r="M7" s="39" t="s">
        <v>258</v>
      </c>
      <c r="N7" s="40" t="s">
        <v>258</v>
      </c>
      <c r="O7" s="40" t="s">
        <v>258</v>
      </c>
      <c r="P7" s="40" t="s">
        <v>258</v>
      </c>
      <c r="Q7" s="40" t="s">
        <v>258</v>
      </c>
      <c r="R7" s="40" t="s">
        <v>258</v>
      </c>
      <c r="S7" s="40" t="s">
        <v>258</v>
      </c>
      <c r="T7" s="40" t="s">
        <v>258</v>
      </c>
      <c r="U7" s="41" t="s">
        <v>258</v>
      </c>
      <c r="V7" s="41" t="s">
        <v>258</v>
      </c>
      <c r="W7" s="41" t="s">
        <v>258</v>
      </c>
      <c r="X7" s="41" t="s">
        <v>258</v>
      </c>
      <c r="Y7" s="41" t="s">
        <v>258</v>
      </c>
      <c r="Z7" s="42" t="s">
        <v>258</v>
      </c>
      <c r="AA7" s="42" t="s">
        <v>258</v>
      </c>
      <c r="AB7" s="42" t="s">
        <v>258</v>
      </c>
      <c r="AC7" s="42" t="s">
        <v>258</v>
      </c>
      <c r="AD7" s="43" t="s">
        <v>258</v>
      </c>
      <c r="AE7" s="43" t="s">
        <v>258</v>
      </c>
      <c r="AF7" s="43" t="s">
        <v>258</v>
      </c>
      <c r="AG7" s="43" t="s">
        <v>258</v>
      </c>
      <c r="AH7" s="43" t="s">
        <v>258</v>
      </c>
      <c r="AI7" s="43" t="s">
        <v>258</v>
      </c>
      <c r="AJ7" s="43" t="s">
        <v>258</v>
      </c>
      <c r="AK7" s="43" t="s">
        <v>258</v>
      </c>
      <c r="AL7" s="43" t="s">
        <v>258</v>
      </c>
      <c r="AM7" s="43" t="s">
        <v>258</v>
      </c>
      <c r="AN7" s="43" t="s">
        <v>258</v>
      </c>
      <c r="AO7" s="43" t="s">
        <v>258</v>
      </c>
      <c r="AP7" s="43" t="s">
        <v>258</v>
      </c>
    </row>
    <row r="8" spans="1:42" ht="30" customHeight="1" x14ac:dyDescent="0.25">
      <c r="A8" s="55" t="s">
        <v>39</v>
      </c>
      <c r="B8" s="56" t="s">
        <v>40</v>
      </c>
      <c r="C8" s="56" t="s">
        <v>257</v>
      </c>
      <c r="D8" s="30" t="s">
        <v>21</v>
      </c>
      <c r="E8" s="30">
        <v>5</v>
      </c>
      <c r="F8" s="30" t="s">
        <v>31</v>
      </c>
      <c r="G8" s="58">
        <v>30</v>
      </c>
      <c r="H8" s="38" t="s">
        <v>253</v>
      </c>
      <c r="I8" s="39" t="s">
        <v>258</v>
      </c>
      <c r="J8" s="39" t="s">
        <v>258</v>
      </c>
      <c r="K8" s="39" t="s">
        <v>258</v>
      </c>
      <c r="L8" s="39"/>
      <c r="M8" s="39"/>
      <c r="N8" s="40" t="s">
        <v>258</v>
      </c>
      <c r="O8" s="40" t="s">
        <v>258</v>
      </c>
      <c r="P8" s="40" t="s">
        <v>258</v>
      </c>
      <c r="Q8" s="40" t="s">
        <v>258</v>
      </c>
      <c r="R8" s="40" t="s">
        <v>258</v>
      </c>
      <c r="S8" s="40" t="s">
        <v>258</v>
      </c>
      <c r="T8" s="40" t="s">
        <v>258</v>
      </c>
      <c r="U8" s="41" t="s">
        <v>258</v>
      </c>
      <c r="V8" s="41" t="s">
        <v>258</v>
      </c>
      <c r="W8" s="41" t="s">
        <v>258</v>
      </c>
      <c r="X8" s="41" t="s">
        <v>258</v>
      </c>
      <c r="Y8" s="41" t="s">
        <v>258</v>
      </c>
      <c r="Z8" s="42" t="s">
        <v>258</v>
      </c>
      <c r="AA8" s="42" t="s">
        <v>258</v>
      </c>
      <c r="AB8" s="42" t="s">
        <v>258</v>
      </c>
      <c r="AC8" s="42" t="s">
        <v>258</v>
      </c>
      <c r="AD8" s="43" t="s">
        <v>258</v>
      </c>
      <c r="AE8" s="43" t="s">
        <v>258</v>
      </c>
      <c r="AF8" s="43" t="s">
        <v>258</v>
      </c>
      <c r="AG8" s="43" t="s">
        <v>258</v>
      </c>
      <c r="AH8" s="43" t="s">
        <v>258</v>
      </c>
      <c r="AI8" s="43" t="s">
        <v>258</v>
      </c>
      <c r="AJ8" s="43" t="s">
        <v>258</v>
      </c>
      <c r="AK8" s="43" t="s">
        <v>258</v>
      </c>
      <c r="AL8" s="43" t="s">
        <v>258</v>
      </c>
      <c r="AM8" s="43" t="s">
        <v>258</v>
      </c>
      <c r="AN8" s="43" t="s">
        <v>258</v>
      </c>
      <c r="AO8" s="43" t="s">
        <v>258</v>
      </c>
      <c r="AP8" s="43" t="s">
        <v>258</v>
      </c>
    </row>
    <row r="9" spans="1:42" ht="30" customHeight="1" x14ac:dyDescent="0.25">
      <c r="A9" s="55" t="s">
        <v>30</v>
      </c>
      <c r="B9" s="56" t="s">
        <v>260</v>
      </c>
      <c r="C9" s="56" t="s">
        <v>257</v>
      </c>
      <c r="D9" s="57" t="s">
        <v>21</v>
      </c>
      <c r="E9" s="58">
        <v>3</v>
      </c>
      <c r="F9" s="57" t="s">
        <v>31</v>
      </c>
      <c r="G9" s="58">
        <v>30</v>
      </c>
      <c r="H9" s="38" t="s">
        <v>253</v>
      </c>
      <c r="I9" s="39"/>
      <c r="J9" s="39"/>
      <c r="K9" s="39"/>
      <c r="L9" s="39" t="s">
        <v>258</v>
      </c>
      <c r="M9" s="39"/>
      <c r="N9" s="40"/>
      <c r="O9" s="40"/>
      <c r="P9" s="40"/>
      <c r="Q9" s="40"/>
      <c r="R9" s="40"/>
      <c r="S9" s="40"/>
      <c r="T9" s="40"/>
      <c r="U9" s="41"/>
      <c r="V9" s="41"/>
      <c r="W9" s="41"/>
      <c r="X9" s="41"/>
      <c r="Y9" s="41"/>
      <c r="Z9" s="42"/>
      <c r="AA9" s="42"/>
      <c r="AB9" s="42"/>
      <c r="AC9" s="42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</row>
    <row r="10" spans="1:42" ht="30" customHeight="1" x14ac:dyDescent="0.25">
      <c r="A10" s="55" t="s">
        <v>28</v>
      </c>
      <c r="B10" s="56" t="s">
        <v>29</v>
      </c>
      <c r="C10" s="56" t="s">
        <v>257</v>
      </c>
      <c r="D10" s="57" t="s">
        <v>21</v>
      </c>
      <c r="E10" s="58">
        <v>4</v>
      </c>
      <c r="F10" s="57" t="s">
        <v>31</v>
      </c>
      <c r="G10" s="58">
        <v>30</v>
      </c>
      <c r="H10" s="38" t="s">
        <v>253</v>
      </c>
      <c r="I10" s="39" t="s">
        <v>258</v>
      </c>
      <c r="J10" s="39" t="s">
        <v>258</v>
      </c>
      <c r="K10" s="39" t="s">
        <v>258</v>
      </c>
      <c r="L10" s="39"/>
      <c r="M10" s="39"/>
      <c r="N10" s="40" t="s">
        <v>258</v>
      </c>
      <c r="O10" s="40" t="s">
        <v>258</v>
      </c>
      <c r="P10" s="40" t="s">
        <v>258</v>
      </c>
      <c r="Q10" s="40" t="s">
        <v>258</v>
      </c>
      <c r="R10" s="40" t="s">
        <v>258</v>
      </c>
      <c r="S10" s="40" t="s">
        <v>258</v>
      </c>
      <c r="T10" s="40" t="s">
        <v>258</v>
      </c>
      <c r="U10" s="41" t="s">
        <v>258</v>
      </c>
      <c r="V10" s="41" t="s">
        <v>258</v>
      </c>
      <c r="W10" s="41" t="s">
        <v>258</v>
      </c>
      <c r="X10" s="41" t="s">
        <v>258</v>
      </c>
      <c r="Y10" s="41" t="s">
        <v>258</v>
      </c>
      <c r="Z10" s="42" t="s">
        <v>258</v>
      </c>
      <c r="AA10" s="42" t="s">
        <v>258</v>
      </c>
      <c r="AB10" s="42" t="s">
        <v>258</v>
      </c>
      <c r="AC10" s="42" t="s">
        <v>258</v>
      </c>
      <c r="AD10" s="43" t="s">
        <v>258</v>
      </c>
      <c r="AE10" s="43" t="s">
        <v>258</v>
      </c>
      <c r="AF10" s="43" t="s">
        <v>258</v>
      </c>
      <c r="AG10" s="43" t="s">
        <v>258</v>
      </c>
      <c r="AH10" s="43" t="s">
        <v>258</v>
      </c>
      <c r="AI10" s="43" t="s">
        <v>258</v>
      </c>
      <c r="AJ10" s="43" t="s">
        <v>258</v>
      </c>
      <c r="AK10" s="43" t="s">
        <v>258</v>
      </c>
      <c r="AL10" s="43" t="s">
        <v>258</v>
      </c>
      <c r="AM10" s="43" t="s">
        <v>258</v>
      </c>
      <c r="AN10" s="43" t="s">
        <v>258</v>
      </c>
      <c r="AO10" s="43"/>
      <c r="AP10" s="43" t="s">
        <v>258</v>
      </c>
    </row>
    <row r="11" spans="1:42" ht="30" customHeight="1" x14ac:dyDescent="0.25">
      <c r="A11" s="55" t="s">
        <v>307</v>
      </c>
      <c r="B11" s="56" t="s">
        <v>303</v>
      </c>
      <c r="C11" s="56" t="s">
        <v>257</v>
      </c>
      <c r="D11" s="57" t="s">
        <v>21</v>
      </c>
      <c r="E11" s="58">
        <v>1</v>
      </c>
      <c r="F11" s="57" t="s">
        <v>31</v>
      </c>
      <c r="G11" s="58">
        <v>15</v>
      </c>
      <c r="H11" s="38" t="s">
        <v>253</v>
      </c>
      <c r="I11" s="39" t="s">
        <v>258</v>
      </c>
      <c r="J11" s="39"/>
      <c r="K11" s="39" t="s">
        <v>258</v>
      </c>
      <c r="L11" s="39"/>
      <c r="M11" s="39"/>
      <c r="N11" s="40"/>
      <c r="O11" s="40"/>
      <c r="P11" s="40"/>
      <c r="Q11" s="40"/>
      <c r="R11" s="40"/>
      <c r="S11" s="40"/>
      <c r="T11" s="40"/>
      <c r="U11" s="41"/>
      <c r="V11" s="41"/>
      <c r="W11" s="41"/>
      <c r="X11" s="41"/>
      <c r="Y11" s="41"/>
      <c r="Z11" s="42"/>
      <c r="AA11" s="42"/>
      <c r="AB11" s="42"/>
      <c r="AC11" s="42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</row>
    <row r="12" spans="1:42" ht="30" customHeight="1" x14ac:dyDescent="0.25">
      <c r="A12" s="55" t="s">
        <v>19</v>
      </c>
      <c r="B12" s="56" t="s">
        <v>20</v>
      </c>
      <c r="C12" s="56" t="s">
        <v>259</v>
      </c>
      <c r="D12" s="57" t="s">
        <v>21</v>
      </c>
      <c r="E12" s="58">
        <v>4</v>
      </c>
      <c r="F12" s="57" t="s">
        <v>31</v>
      </c>
      <c r="G12" s="58">
        <v>30</v>
      </c>
      <c r="H12" s="38" t="s">
        <v>251</v>
      </c>
      <c r="I12" s="39"/>
      <c r="J12" s="39"/>
      <c r="K12" s="39"/>
      <c r="L12" s="39"/>
      <c r="M12" s="39" t="s">
        <v>258</v>
      </c>
      <c r="N12" s="40"/>
      <c r="O12" s="40"/>
      <c r="P12" s="40"/>
      <c r="Q12" s="40"/>
      <c r="R12" s="40"/>
      <c r="S12" s="40"/>
      <c r="T12" s="40"/>
      <c r="U12" s="41"/>
      <c r="V12" s="41"/>
      <c r="W12" s="41"/>
      <c r="X12" s="41"/>
      <c r="Y12" s="41"/>
      <c r="Z12" s="42"/>
      <c r="AA12" s="42"/>
      <c r="AB12" s="42"/>
      <c r="AC12" s="42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</row>
    <row r="13" spans="1:42" ht="30" customHeight="1" x14ac:dyDescent="0.25">
      <c r="A13" s="34" t="s">
        <v>42</v>
      </c>
      <c r="B13" s="35" t="s">
        <v>157</v>
      </c>
      <c r="C13" s="35" t="s">
        <v>257</v>
      </c>
      <c r="D13" s="36" t="s">
        <v>21</v>
      </c>
      <c r="E13" s="37">
        <v>1</v>
      </c>
      <c r="F13" s="36" t="s">
        <v>31</v>
      </c>
      <c r="G13" s="31">
        <v>15</v>
      </c>
      <c r="H13" s="38" t="s">
        <v>253</v>
      </c>
      <c r="I13" s="39"/>
      <c r="J13" s="39"/>
      <c r="K13" s="39"/>
      <c r="L13" s="39"/>
      <c r="M13" s="39"/>
      <c r="N13" s="40" t="s">
        <v>258</v>
      </c>
      <c r="O13" s="40" t="s">
        <v>258</v>
      </c>
      <c r="P13" s="40" t="s">
        <v>258</v>
      </c>
      <c r="Q13" s="40" t="s">
        <v>258</v>
      </c>
      <c r="R13" s="40" t="s">
        <v>258</v>
      </c>
      <c r="S13" s="40" t="s">
        <v>258</v>
      </c>
      <c r="T13" s="40"/>
      <c r="U13" s="41"/>
      <c r="V13" s="41"/>
      <c r="W13" s="41"/>
      <c r="X13" s="41"/>
      <c r="Y13" s="41"/>
      <c r="Z13" s="42"/>
      <c r="AA13" s="42"/>
      <c r="AB13" s="42"/>
      <c r="AC13" s="42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</row>
    <row r="14" spans="1:42" ht="30" customHeight="1" x14ac:dyDescent="0.25">
      <c r="A14" s="34" t="s">
        <v>45</v>
      </c>
      <c r="B14" s="35" t="s">
        <v>44</v>
      </c>
      <c r="C14" s="35" t="s">
        <v>259</v>
      </c>
      <c r="D14" s="31" t="s">
        <v>43</v>
      </c>
      <c r="E14" s="31">
        <v>4</v>
      </c>
      <c r="F14" s="31">
        <v>1</v>
      </c>
      <c r="G14" s="31">
        <v>120</v>
      </c>
      <c r="H14" s="38" t="s">
        <v>252</v>
      </c>
      <c r="I14" s="39"/>
      <c r="J14" s="39"/>
      <c r="K14" s="39"/>
      <c r="L14" s="39"/>
      <c r="M14" s="39"/>
      <c r="N14" s="40"/>
      <c r="O14" s="40"/>
      <c r="P14" s="40" t="s">
        <v>258</v>
      </c>
      <c r="Q14" s="40"/>
      <c r="R14" s="40"/>
      <c r="S14" s="40"/>
      <c r="T14" s="40"/>
      <c r="U14" s="41"/>
      <c r="V14" s="41"/>
      <c r="W14" s="41"/>
      <c r="X14" s="41"/>
      <c r="Y14" s="41"/>
      <c r="Z14" s="42"/>
      <c r="AA14" s="42"/>
      <c r="AB14" s="42"/>
      <c r="AC14" s="42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</row>
    <row r="15" spans="1:42" ht="30" customHeight="1" x14ac:dyDescent="0.25">
      <c r="A15" s="34" t="s">
        <v>46</v>
      </c>
      <c r="B15" s="35" t="s">
        <v>145</v>
      </c>
      <c r="C15" s="35" t="s">
        <v>259</v>
      </c>
      <c r="D15" s="31" t="s">
        <v>21</v>
      </c>
      <c r="E15" s="31">
        <v>1</v>
      </c>
      <c r="F15" s="31" t="s">
        <v>31</v>
      </c>
      <c r="G15" s="31">
        <v>15</v>
      </c>
      <c r="H15" s="38" t="s">
        <v>252</v>
      </c>
      <c r="I15" s="39"/>
      <c r="J15" s="39"/>
      <c r="K15" s="39"/>
      <c r="L15" s="39"/>
      <c r="M15" s="39"/>
      <c r="N15" s="40"/>
      <c r="O15" s="40"/>
      <c r="P15" s="40"/>
      <c r="Q15" s="40" t="s">
        <v>258</v>
      </c>
      <c r="R15" s="40"/>
      <c r="S15" s="40" t="s">
        <v>258</v>
      </c>
      <c r="T15" s="40"/>
      <c r="U15" s="41"/>
      <c r="V15" s="41"/>
      <c r="W15" s="41"/>
      <c r="X15" s="41"/>
      <c r="Y15" s="41"/>
      <c r="Z15" s="42"/>
      <c r="AA15" s="42"/>
      <c r="AB15" s="42"/>
      <c r="AC15" s="42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</row>
    <row r="16" spans="1:42" ht="30" customHeight="1" x14ac:dyDescent="0.25">
      <c r="A16" s="44" t="s">
        <v>47</v>
      </c>
      <c r="B16" s="45" t="s">
        <v>158</v>
      </c>
      <c r="C16" s="45" t="s">
        <v>257</v>
      </c>
      <c r="D16" s="46" t="s">
        <v>21</v>
      </c>
      <c r="E16" s="47">
        <v>1</v>
      </c>
      <c r="F16" s="46" t="s">
        <v>31</v>
      </c>
      <c r="G16" s="32">
        <v>15</v>
      </c>
      <c r="H16" s="38" t="s">
        <v>253</v>
      </c>
      <c r="I16" s="39"/>
      <c r="J16" s="39"/>
      <c r="K16" s="39"/>
      <c r="L16" s="39"/>
      <c r="M16" s="39"/>
      <c r="N16" s="40"/>
      <c r="O16" s="40"/>
      <c r="P16" s="40"/>
      <c r="Q16" s="40"/>
      <c r="R16" s="40"/>
      <c r="S16" s="40"/>
      <c r="T16" s="40"/>
      <c r="U16" s="41" t="s">
        <v>258</v>
      </c>
      <c r="V16" s="41" t="s">
        <v>258</v>
      </c>
      <c r="W16" s="41" t="s">
        <v>258</v>
      </c>
      <c r="X16" s="41" t="s">
        <v>258</v>
      </c>
      <c r="Y16" s="41" t="s">
        <v>258</v>
      </c>
      <c r="Z16" s="42"/>
      <c r="AA16" s="42"/>
      <c r="AB16" s="42"/>
      <c r="AC16" s="42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</row>
    <row r="17" spans="1:43" ht="30" customHeight="1" x14ac:dyDescent="0.25">
      <c r="A17" s="44" t="s">
        <v>48</v>
      </c>
      <c r="B17" s="45" t="s">
        <v>49</v>
      </c>
      <c r="C17" s="45" t="s">
        <v>259</v>
      </c>
      <c r="D17" s="32" t="s">
        <v>21</v>
      </c>
      <c r="E17" s="32">
        <v>2</v>
      </c>
      <c r="F17" s="32" t="s">
        <v>31</v>
      </c>
      <c r="G17" s="32">
        <v>30</v>
      </c>
      <c r="H17" s="38" t="s">
        <v>273</v>
      </c>
      <c r="I17" s="39"/>
      <c r="J17" s="39"/>
      <c r="K17" s="39"/>
      <c r="L17" s="39"/>
      <c r="M17" s="39"/>
      <c r="N17" s="40"/>
      <c r="O17" s="40"/>
      <c r="P17" s="40"/>
      <c r="Q17" s="40"/>
      <c r="R17" s="40"/>
      <c r="S17" s="40"/>
      <c r="T17" s="40"/>
      <c r="U17" s="41"/>
      <c r="V17" s="41" t="s">
        <v>258</v>
      </c>
      <c r="W17" s="41" t="s">
        <v>258</v>
      </c>
      <c r="X17" s="41"/>
      <c r="Y17" s="41"/>
      <c r="Z17" s="42"/>
      <c r="AA17" s="42"/>
      <c r="AB17" s="42"/>
      <c r="AC17" s="42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</row>
    <row r="18" spans="1:43" ht="30" customHeight="1" x14ac:dyDescent="0.25">
      <c r="A18" s="44" t="s">
        <v>50</v>
      </c>
      <c r="B18" s="45" t="s">
        <v>272</v>
      </c>
      <c r="C18" s="45" t="s">
        <v>259</v>
      </c>
      <c r="D18" s="32" t="s">
        <v>21</v>
      </c>
      <c r="E18" s="32">
        <v>3</v>
      </c>
      <c r="F18" s="32" t="s">
        <v>31</v>
      </c>
      <c r="G18" s="32">
        <v>45</v>
      </c>
      <c r="H18" s="38" t="s">
        <v>252</v>
      </c>
      <c r="I18" s="39"/>
      <c r="J18" s="39"/>
      <c r="K18" s="39"/>
      <c r="L18" s="39"/>
      <c r="M18" s="39"/>
      <c r="N18" s="40"/>
      <c r="O18" s="40"/>
      <c r="P18" s="40"/>
      <c r="Q18" s="40"/>
      <c r="R18" s="40"/>
      <c r="S18" s="40"/>
      <c r="T18" s="40"/>
      <c r="U18" s="41"/>
      <c r="V18" s="41"/>
      <c r="W18" s="41"/>
      <c r="X18" s="41" t="s">
        <v>258</v>
      </c>
      <c r="Y18" s="41" t="s">
        <v>258</v>
      </c>
      <c r="Z18" s="42"/>
      <c r="AA18" s="42"/>
      <c r="AB18" s="42"/>
      <c r="AC18" s="42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</row>
    <row r="19" spans="1:43" ht="30" customHeight="1" x14ac:dyDescent="0.25">
      <c r="A19" s="48" t="s">
        <v>51</v>
      </c>
      <c r="B19" s="49" t="s">
        <v>160</v>
      </c>
      <c r="C19" s="49" t="s">
        <v>257</v>
      </c>
      <c r="D19" s="50" t="s">
        <v>21</v>
      </c>
      <c r="E19" s="51">
        <v>1</v>
      </c>
      <c r="F19" s="50" t="s">
        <v>31</v>
      </c>
      <c r="G19" s="28">
        <v>15</v>
      </c>
      <c r="H19" s="38" t="s">
        <v>253</v>
      </c>
      <c r="I19" s="39"/>
      <c r="J19" s="39"/>
      <c r="K19" s="39"/>
      <c r="L19" s="39"/>
      <c r="M19" s="39"/>
      <c r="N19" s="40" t="s">
        <v>258</v>
      </c>
      <c r="O19" s="40" t="s">
        <v>258</v>
      </c>
      <c r="P19" s="40"/>
      <c r="Q19" s="40"/>
      <c r="R19" s="40" t="s">
        <v>258</v>
      </c>
      <c r="S19" s="40"/>
      <c r="T19" s="40"/>
      <c r="U19" s="41"/>
      <c r="V19" s="41"/>
      <c r="W19" s="41"/>
      <c r="X19" s="41"/>
      <c r="Y19" s="41"/>
      <c r="Z19" s="42" t="s">
        <v>258</v>
      </c>
      <c r="AA19" s="42" t="s">
        <v>258</v>
      </c>
      <c r="AB19" s="42" t="s">
        <v>258</v>
      </c>
      <c r="AC19" s="42" t="s">
        <v>258</v>
      </c>
      <c r="AD19" s="43"/>
      <c r="AE19" s="43"/>
      <c r="AF19" s="43"/>
      <c r="AG19" s="43"/>
      <c r="AH19" s="43"/>
      <c r="AI19" s="43"/>
      <c r="AJ19" s="43"/>
      <c r="AK19" s="43"/>
      <c r="AL19" s="43" t="s">
        <v>258</v>
      </c>
      <c r="AM19" s="43"/>
      <c r="AN19" s="43"/>
      <c r="AO19" s="43"/>
      <c r="AP19" s="43"/>
    </row>
    <row r="20" spans="1:43" ht="30" customHeight="1" x14ac:dyDescent="0.25">
      <c r="A20" s="48" t="s">
        <v>58</v>
      </c>
      <c r="B20" s="49" t="s">
        <v>54</v>
      </c>
      <c r="C20" s="49" t="s">
        <v>259</v>
      </c>
      <c r="D20" s="52" t="s">
        <v>43</v>
      </c>
      <c r="E20" s="52">
        <v>4</v>
      </c>
      <c r="F20" s="52">
        <v>1</v>
      </c>
      <c r="G20" s="28">
        <v>180</v>
      </c>
      <c r="H20" s="38" t="s">
        <v>253</v>
      </c>
      <c r="I20" s="39"/>
      <c r="J20" s="39"/>
      <c r="K20" s="39"/>
      <c r="L20" s="39"/>
      <c r="M20" s="39"/>
      <c r="N20" s="40" t="s">
        <v>258</v>
      </c>
      <c r="O20" s="40" t="s">
        <v>258</v>
      </c>
      <c r="P20" s="40"/>
      <c r="Q20" s="40"/>
      <c r="R20" s="40" t="s">
        <v>258</v>
      </c>
      <c r="S20" s="40"/>
      <c r="T20" s="40"/>
      <c r="U20" s="41"/>
      <c r="V20" s="41"/>
      <c r="W20" s="41"/>
      <c r="X20" s="41"/>
      <c r="Y20" s="41"/>
      <c r="Z20" s="42"/>
      <c r="AA20" s="42"/>
      <c r="AB20" s="42" t="s">
        <v>258</v>
      </c>
      <c r="AC20" s="42"/>
      <c r="AD20" s="43"/>
      <c r="AE20" s="43"/>
      <c r="AF20" s="43"/>
      <c r="AG20" s="43"/>
      <c r="AH20" s="43"/>
      <c r="AI20" s="43"/>
      <c r="AJ20" s="43"/>
      <c r="AK20" s="43"/>
      <c r="AL20" s="43" t="s">
        <v>258</v>
      </c>
      <c r="AM20" s="43"/>
      <c r="AN20" s="43"/>
      <c r="AO20" s="43"/>
      <c r="AP20" s="43"/>
    </row>
    <row r="21" spans="1:43" ht="30" customHeight="1" x14ac:dyDescent="0.25">
      <c r="A21" s="53" t="s">
        <v>194</v>
      </c>
      <c r="B21" s="54" t="s">
        <v>195</v>
      </c>
      <c r="C21" s="54" t="s">
        <v>259</v>
      </c>
      <c r="D21" s="28" t="s">
        <v>21</v>
      </c>
      <c r="E21" s="28">
        <v>2</v>
      </c>
      <c r="F21" s="28" t="s">
        <v>31</v>
      </c>
      <c r="G21" s="28">
        <v>30</v>
      </c>
      <c r="H21" s="38" t="s">
        <v>253</v>
      </c>
      <c r="I21" s="39"/>
      <c r="J21" s="39"/>
      <c r="K21" s="39"/>
      <c r="L21" s="39"/>
      <c r="M21" s="39"/>
      <c r="N21" s="40"/>
      <c r="O21" s="40"/>
      <c r="P21" s="40"/>
      <c r="Q21" s="40"/>
      <c r="R21" s="40"/>
      <c r="S21" s="40"/>
      <c r="T21" s="40"/>
      <c r="U21" s="41"/>
      <c r="V21" s="41"/>
      <c r="W21" s="41"/>
      <c r="X21" s="41"/>
      <c r="Y21" s="41"/>
      <c r="Z21" s="42" t="s">
        <v>258</v>
      </c>
      <c r="AA21" s="42"/>
      <c r="AB21" s="42"/>
      <c r="AC21" s="42" t="s">
        <v>258</v>
      </c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</row>
    <row r="22" spans="1:43" ht="30" customHeight="1" x14ac:dyDescent="0.25">
      <c r="A22" s="53" t="s">
        <v>169</v>
      </c>
      <c r="B22" s="54" t="s">
        <v>59</v>
      </c>
      <c r="C22" s="54" t="s">
        <v>259</v>
      </c>
      <c r="D22" s="28" t="s">
        <v>21</v>
      </c>
      <c r="E22" s="28">
        <v>1</v>
      </c>
      <c r="F22" s="28" t="s">
        <v>31</v>
      </c>
      <c r="G22" s="28">
        <v>15</v>
      </c>
      <c r="H22" s="38" t="s">
        <v>252</v>
      </c>
      <c r="I22" s="39"/>
      <c r="J22" s="39"/>
      <c r="K22" s="39"/>
      <c r="L22" s="39"/>
      <c r="M22" s="39"/>
      <c r="N22" s="40"/>
      <c r="O22" s="40"/>
      <c r="P22" s="40"/>
      <c r="Q22" s="40"/>
      <c r="R22" s="40"/>
      <c r="S22" s="40"/>
      <c r="T22" s="40"/>
      <c r="U22" s="41"/>
      <c r="V22" s="41"/>
      <c r="W22" s="41"/>
      <c r="X22" s="41"/>
      <c r="Y22" s="41"/>
      <c r="Z22" s="42"/>
      <c r="AA22" s="42"/>
      <c r="AB22" s="42" t="s">
        <v>258</v>
      </c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</row>
    <row r="23" spans="1:43" ht="30" customHeight="1" x14ac:dyDescent="0.25">
      <c r="A23" s="59" t="s">
        <v>52</v>
      </c>
      <c r="B23" s="60" t="s">
        <v>261</v>
      </c>
      <c r="C23" s="60" t="s">
        <v>257</v>
      </c>
      <c r="D23" s="61" t="s">
        <v>21</v>
      </c>
      <c r="E23" s="62">
        <v>1</v>
      </c>
      <c r="F23" s="61" t="s">
        <v>31</v>
      </c>
      <c r="G23" s="33">
        <v>15</v>
      </c>
      <c r="H23" s="38" t="s">
        <v>253</v>
      </c>
      <c r="I23" s="39"/>
      <c r="J23" s="39"/>
      <c r="K23" s="39"/>
      <c r="L23" s="39"/>
      <c r="M23" s="39"/>
      <c r="N23" s="40"/>
      <c r="O23" s="40"/>
      <c r="P23" s="40"/>
      <c r="Q23" s="40"/>
      <c r="R23" s="40"/>
      <c r="S23" s="40"/>
      <c r="T23" s="110" t="s">
        <v>258</v>
      </c>
      <c r="U23" s="41"/>
      <c r="V23" s="41" t="s">
        <v>258</v>
      </c>
      <c r="W23" s="41"/>
      <c r="X23" s="41"/>
      <c r="Y23" s="41"/>
      <c r="Z23" s="42"/>
      <c r="AA23" s="42"/>
      <c r="AB23" s="42"/>
      <c r="AC23" s="42"/>
      <c r="AD23" s="43" t="s">
        <v>258</v>
      </c>
      <c r="AE23" s="43" t="s">
        <v>258</v>
      </c>
      <c r="AF23" s="43" t="s">
        <v>258</v>
      </c>
      <c r="AG23" s="43" t="s">
        <v>258</v>
      </c>
      <c r="AH23" s="43" t="s">
        <v>258</v>
      </c>
      <c r="AI23" s="43" t="s">
        <v>258</v>
      </c>
      <c r="AJ23" s="43" t="s">
        <v>258</v>
      </c>
      <c r="AK23" s="43" t="s">
        <v>258</v>
      </c>
      <c r="AL23" s="43" t="s">
        <v>258</v>
      </c>
      <c r="AM23" s="43" t="s">
        <v>258</v>
      </c>
      <c r="AN23" s="43" t="s">
        <v>258</v>
      </c>
      <c r="AO23" s="43" t="s">
        <v>258</v>
      </c>
      <c r="AP23" s="43" t="s">
        <v>258</v>
      </c>
    </row>
    <row r="24" spans="1:43" ht="30" customHeight="1" x14ac:dyDescent="0.25">
      <c r="A24" s="59" t="s">
        <v>64</v>
      </c>
      <c r="B24" s="60" t="s">
        <v>65</v>
      </c>
      <c r="C24" s="60" t="s">
        <v>259</v>
      </c>
      <c r="D24" s="33" t="s">
        <v>21</v>
      </c>
      <c r="E24" s="33">
        <v>5</v>
      </c>
      <c r="F24" s="33" t="s">
        <v>31</v>
      </c>
      <c r="G24" s="33">
        <v>60</v>
      </c>
      <c r="H24" s="38" t="s">
        <v>253</v>
      </c>
      <c r="I24" s="39"/>
      <c r="J24" s="39"/>
      <c r="K24" s="39"/>
      <c r="L24" s="39"/>
      <c r="M24" s="39"/>
      <c r="N24" s="40"/>
      <c r="O24" s="40"/>
      <c r="P24" s="40"/>
      <c r="Q24" s="40"/>
      <c r="R24" s="40"/>
      <c r="S24" s="40"/>
      <c r="T24" s="110" t="s">
        <v>258</v>
      </c>
      <c r="U24" s="41"/>
      <c r="V24" s="41"/>
      <c r="W24" s="41"/>
      <c r="X24" s="41"/>
      <c r="Y24" s="41"/>
      <c r="Z24" s="42"/>
      <c r="AA24" s="42"/>
      <c r="AB24" s="42"/>
      <c r="AC24" s="42"/>
      <c r="AD24" s="111" t="s">
        <v>258</v>
      </c>
      <c r="AE24" s="43"/>
      <c r="AF24" s="43"/>
      <c r="AG24" s="43"/>
      <c r="AH24" s="43" t="s">
        <v>258</v>
      </c>
      <c r="AI24" s="43"/>
      <c r="AJ24" s="43"/>
      <c r="AK24" s="43"/>
      <c r="AL24" s="43"/>
      <c r="AM24" s="43"/>
      <c r="AN24" s="43"/>
      <c r="AO24" s="43"/>
      <c r="AP24" s="43"/>
    </row>
    <row r="25" spans="1:43" ht="30" customHeight="1" x14ac:dyDescent="0.25">
      <c r="A25" s="59" t="s">
        <v>53</v>
      </c>
      <c r="B25" s="60" t="s">
        <v>67</v>
      </c>
      <c r="C25" s="60" t="s">
        <v>259</v>
      </c>
      <c r="D25" s="33" t="s">
        <v>21</v>
      </c>
      <c r="E25" s="33">
        <v>1</v>
      </c>
      <c r="F25" s="33" t="s">
        <v>31</v>
      </c>
      <c r="G25" s="33">
        <v>15</v>
      </c>
      <c r="H25" s="38" t="s">
        <v>253</v>
      </c>
      <c r="I25" s="39"/>
      <c r="J25" s="39"/>
      <c r="K25" s="39"/>
      <c r="L25" s="39"/>
      <c r="M25" s="39"/>
      <c r="N25" s="40"/>
      <c r="O25" s="40"/>
      <c r="P25" s="40"/>
      <c r="Q25" s="40"/>
      <c r="R25" s="40"/>
      <c r="S25" s="40"/>
      <c r="T25" s="40"/>
      <c r="U25" s="41"/>
      <c r="V25" s="41" t="s">
        <v>258</v>
      </c>
      <c r="W25" s="41"/>
      <c r="X25" s="41"/>
      <c r="Y25" s="41"/>
      <c r="Z25" s="42"/>
      <c r="AA25" s="42"/>
      <c r="AB25" s="42"/>
      <c r="AC25" s="42"/>
      <c r="AD25" s="43" t="s">
        <v>258</v>
      </c>
      <c r="AE25" s="43"/>
      <c r="AF25" s="43"/>
      <c r="AG25" s="43"/>
      <c r="AH25" s="43"/>
      <c r="AI25" s="43" t="s">
        <v>258</v>
      </c>
      <c r="AJ25" s="43"/>
      <c r="AK25" s="43" t="s">
        <v>258</v>
      </c>
      <c r="AL25" s="43"/>
      <c r="AM25" s="43"/>
      <c r="AN25" s="43"/>
      <c r="AO25" s="43"/>
      <c r="AP25" s="43"/>
    </row>
    <row r="26" spans="1:43" ht="30" customHeight="1" x14ac:dyDescent="0.25">
      <c r="A26" s="59" t="s">
        <v>68</v>
      </c>
      <c r="B26" s="60" t="s">
        <v>76</v>
      </c>
      <c r="C26" s="60" t="s">
        <v>259</v>
      </c>
      <c r="D26" s="33" t="s">
        <v>43</v>
      </c>
      <c r="E26" s="33">
        <v>3</v>
      </c>
      <c r="F26" s="33" t="s">
        <v>31</v>
      </c>
      <c r="G26" s="33">
        <v>60</v>
      </c>
      <c r="H26" s="38" t="s">
        <v>252</v>
      </c>
      <c r="I26" s="39"/>
      <c r="J26" s="39"/>
      <c r="K26" s="39"/>
      <c r="L26" s="39"/>
      <c r="M26" s="39"/>
      <c r="N26" s="40"/>
      <c r="O26" s="40"/>
      <c r="P26" s="40"/>
      <c r="Q26" s="40"/>
      <c r="R26" s="40"/>
      <c r="S26" s="40"/>
      <c r="T26" s="40"/>
      <c r="U26" s="41"/>
      <c r="V26" s="41"/>
      <c r="W26" s="41"/>
      <c r="X26" s="41"/>
      <c r="Y26" s="41"/>
      <c r="Z26" s="42"/>
      <c r="AA26" s="42"/>
      <c r="AB26" s="42"/>
      <c r="AC26" s="42"/>
      <c r="AD26" s="43"/>
      <c r="AE26" s="43"/>
      <c r="AF26" s="43"/>
      <c r="AG26" s="43"/>
      <c r="AH26" s="43"/>
      <c r="AI26" s="43" t="s">
        <v>258</v>
      </c>
      <c r="AJ26" s="43" t="s">
        <v>258</v>
      </c>
      <c r="AK26" s="43"/>
      <c r="AL26" s="43"/>
      <c r="AM26" s="43"/>
      <c r="AN26" s="43"/>
      <c r="AO26" s="43"/>
      <c r="AP26" s="43"/>
    </row>
    <row r="27" spans="1:43" ht="30" customHeight="1" x14ac:dyDescent="0.25">
      <c r="A27" s="59" t="s">
        <v>73</v>
      </c>
      <c r="B27" s="60" t="s">
        <v>2</v>
      </c>
      <c r="C27" s="60" t="s">
        <v>259</v>
      </c>
      <c r="D27" s="33" t="s">
        <v>43</v>
      </c>
      <c r="E27" s="33">
        <v>3</v>
      </c>
      <c r="F27" s="33">
        <v>1</v>
      </c>
      <c r="G27" s="33">
        <v>90</v>
      </c>
      <c r="H27" s="63" t="s">
        <v>256</v>
      </c>
      <c r="I27" s="64"/>
      <c r="J27" s="64"/>
      <c r="K27" s="64"/>
      <c r="L27" s="64"/>
      <c r="M27" s="64"/>
      <c r="N27" s="65"/>
      <c r="O27" s="65"/>
      <c r="P27" s="65"/>
      <c r="Q27" s="65"/>
      <c r="R27" s="65"/>
      <c r="S27" s="65"/>
      <c r="T27" s="65"/>
      <c r="U27" s="66"/>
      <c r="V27" s="66"/>
      <c r="W27" s="66"/>
      <c r="X27" s="66"/>
      <c r="Y27" s="66"/>
      <c r="Z27" s="67"/>
      <c r="AA27" s="67"/>
      <c r="AB27" s="67"/>
      <c r="AC27" s="67"/>
      <c r="AD27" s="68"/>
      <c r="AE27" s="68"/>
      <c r="AF27" s="68" t="s">
        <v>258</v>
      </c>
      <c r="AG27" s="68" t="s">
        <v>258</v>
      </c>
      <c r="AH27" s="68"/>
      <c r="AI27" s="68"/>
      <c r="AJ27" s="68"/>
      <c r="AK27" s="68"/>
      <c r="AL27" s="68"/>
      <c r="AM27" s="68"/>
      <c r="AN27" s="68"/>
      <c r="AO27" s="68"/>
      <c r="AP27" s="68" t="s">
        <v>258</v>
      </c>
    </row>
    <row r="28" spans="1:43" ht="30" customHeight="1" x14ac:dyDescent="0.25">
      <c r="A28" s="59" t="s">
        <v>296</v>
      </c>
      <c r="B28" s="60" t="s">
        <v>297</v>
      </c>
      <c r="C28" s="60" t="s">
        <v>259</v>
      </c>
      <c r="D28" s="33" t="s">
        <v>21</v>
      </c>
      <c r="E28" s="33">
        <v>1</v>
      </c>
      <c r="F28" s="33" t="s">
        <v>31</v>
      </c>
      <c r="G28" s="33">
        <v>15</v>
      </c>
      <c r="H28" s="63" t="s">
        <v>252</v>
      </c>
      <c r="I28" s="64"/>
      <c r="J28" s="64"/>
      <c r="K28" s="64"/>
      <c r="L28" s="64"/>
      <c r="M28" s="64"/>
      <c r="N28" s="65"/>
      <c r="O28" s="65"/>
      <c r="P28" s="65"/>
      <c r="Q28" s="65"/>
      <c r="R28" s="65"/>
      <c r="S28" s="65"/>
      <c r="T28" s="65"/>
      <c r="U28" s="66"/>
      <c r="V28" s="66"/>
      <c r="W28" s="66"/>
      <c r="X28" s="66"/>
      <c r="Y28" s="66"/>
      <c r="Z28" s="67"/>
      <c r="AA28" s="67"/>
      <c r="AB28" s="67"/>
      <c r="AC28" s="67"/>
      <c r="AD28" s="68"/>
      <c r="AE28" s="68"/>
      <c r="AF28" s="68"/>
      <c r="AG28" s="68"/>
      <c r="AH28" s="68"/>
      <c r="AI28" s="68"/>
      <c r="AJ28" s="68"/>
      <c r="AK28" s="68"/>
      <c r="AL28" s="68"/>
      <c r="AM28" s="68" t="s">
        <v>258</v>
      </c>
      <c r="AN28" s="68"/>
      <c r="AO28" s="68"/>
      <c r="AP28" s="68"/>
    </row>
    <row r="29" spans="1:43" ht="5.0999999999999996" customHeight="1" x14ac:dyDescent="0.25">
      <c r="A29" s="69"/>
      <c r="B29" s="69"/>
      <c r="C29" s="69"/>
      <c r="D29" s="69"/>
      <c r="F29" s="69"/>
      <c r="G29" s="70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</row>
    <row r="30" spans="1:43" s="69" customFormat="1" x14ac:dyDescent="0.25">
      <c r="E30" s="23"/>
      <c r="G30" s="70"/>
      <c r="H30" s="73" t="s">
        <v>262</v>
      </c>
      <c r="I30" s="74">
        <f>SUMIFS($G$7:$G$28,I$7:I$28,"X",$C$7:$C$28,"Yes")</f>
        <v>105</v>
      </c>
      <c r="J30" s="74">
        <f t="shared" ref="J30:AP30" si="0">SUMIFS($G$7:$G$28,J$7:J$28,"X",$C$7:$C$28,"Yes")</f>
        <v>90</v>
      </c>
      <c r="K30" s="74">
        <f>SUMIFS($G$7:$G$28,K$7:K$28,"X",$C$7:$C$28,"Yes")</f>
        <v>105</v>
      </c>
      <c r="L30" s="74">
        <f t="shared" si="0"/>
        <v>60</v>
      </c>
      <c r="M30" s="74">
        <f t="shared" si="0"/>
        <v>30</v>
      </c>
      <c r="N30" s="75">
        <f t="shared" si="0"/>
        <v>120</v>
      </c>
      <c r="O30" s="75">
        <f t="shared" si="0"/>
        <v>120</v>
      </c>
      <c r="P30" s="75">
        <f t="shared" si="0"/>
        <v>105</v>
      </c>
      <c r="Q30" s="75">
        <f t="shared" si="0"/>
        <v>105</v>
      </c>
      <c r="R30" s="75">
        <f t="shared" si="0"/>
        <v>120</v>
      </c>
      <c r="S30" s="75">
        <f t="shared" si="0"/>
        <v>105</v>
      </c>
      <c r="T30" s="75">
        <f t="shared" si="0"/>
        <v>105</v>
      </c>
      <c r="U30" s="76">
        <f t="shared" si="0"/>
        <v>105</v>
      </c>
      <c r="V30" s="76">
        <f t="shared" si="0"/>
        <v>120</v>
      </c>
      <c r="W30" s="76">
        <f t="shared" si="0"/>
        <v>105</v>
      </c>
      <c r="X30" s="76">
        <f t="shared" si="0"/>
        <v>105</v>
      </c>
      <c r="Y30" s="76">
        <f t="shared" si="0"/>
        <v>105</v>
      </c>
      <c r="Z30" s="77">
        <f t="shared" si="0"/>
        <v>105</v>
      </c>
      <c r="AA30" s="77">
        <f t="shared" si="0"/>
        <v>105</v>
      </c>
      <c r="AB30" s="77">
        <f t="shared" si="0"/>
        <v>105</v>
      </c>
      <c r="AC30" s="77">
        <f t="shared" si="0"/>
        <v>105</v>
      </c>
      <c r="AD30" s="78">
        <f t="shared" si="0"/>
        <v>105</v>
      </c>
      <c r="AE30" s="78">
        <f t="shared" si="0"/>
        <v>105</v>
      </c>
      <c r="AF30" s="78">
        <f t="shared" si="0"/>
        <v>105</v>
      </c>
      <c r="AG30" s="78">
        <f t="shared" si="0"/>
        <v>105</v>
      </c>
      <c r="AH30" s="78">
        <f t="shared" si="0"/>
        <v>105</v>
      </c>
      <c r="AI30" s="78">
        <f t="shared" si="0"/>
        <v>105</v>
      </c>
      <c r="AJ30" s="78">
        <f t="shared" si="0"/>
        <v>105</v>
      </c>
      <c r="AK30" s="78">
        <f t="shared" si="0"/>
        <v>105</v>
      </c>
      <c r="AL30" s="78">
        <f t="shared" si="0"/>
        <v>120</v>
      </c>
      <c r="AM30" s="78">
        <f t="shared" si="0"/>
        <v>105</v>
      </c>
      <c r="AN30" s="78">
        <f t="shared" si="0"/>
        <v>105</v>
      </c>
      <c r="AO30" s="78">
        <f t="shared" si="0"/>
        <v>75</v>
      </c>
      <c r="AP30" s="78">
        <f t="shared" si="0"/>
        <v>105</v>
      </c>
      <c r="AQ30" s="79">
        <f>AVERAGE(I30:AP30)</f>
        <v>102.35294117647059</v>
      </c>
    </row>
    <row r="31" spans="1:43" s="69" customFormat="1" x14ac:dyDescent="0.25">
      <c r="E31" s="23"/>
      <c r="G31" s="70"/>
      <c r="H31" s="73" t="s">
        <v>263</v>
      </c>
      <c r="I31" s="74">
        <f>SUMIFS($G$7:$G$28,I$7:I$28,"X",$C$7:$C$28,"No")</f>
        <v>0</v>
      </c>
      <c r="J31" s="74">
        <f>SUMIFS($G$7:$G$28,J$7:J$28,"X",$C$7:$C$28,"No")</f>
        <v>0</v>
      </c>
      <c r="K31" s="74">
        <f t="shared" ref="K31:L31" si="1">SUMIFS($G$7:$G$28,K$7:K$28,"X",$C$7:$C$28,"No")</f>
        <v>0</v>
      </c>
      <c r="L31" s="74">
        <f t="shared" si="1"/>
        <v>0</v>
      </c>
      <c r="M31" s="74">
        <f>SUMIFS($G$7:$G$28,M$7:M$28,"X",$C$7:$C$28,"No")</f>
        <v>30</v>
      </c>
      <c r="N31" s="75">
        <f t="shared" ref="N31:AP31" si="2">SUMIFS($G$7:$G$28,N$7:N$28,"X",$C$7:$C$28,"No")</f>
        <v>180</v>
      </c>
      <c r="O31" s="75">
        <f t="shared" si="2"/>
        <v>180</v>
      </c>
      <c r="P31" s="75">
        <f t="shared" si="2"/>
        <v>120</v>
      </c>
      <c r="Q31" s="75">
        <f t="shared" si="2"/>
        <v>15</v>
      </c>
      <c r="R31" s="75">
        <f t="shared" si="2"/>
        <v>180</v>
      </c>
      <c r="S31" s="75">
        <f t="shared" si="2"/>
        <v>15</v>
      </c>
      <c r="T31" s="75">
        <f t="shared" si="2"/>
        <v>60</v>
      </c>
      <c r="U31" s="76">
        <f t="shared" si="2"/>
        <v>0</v>
      </c>
      <c r="V31" s="76">
        <f t="shared" si="2"/>
        <v>45</v>
      </c>
      <c r="W31" s="76">
        <f t="shared" si="2"/>
        <v>30</v>
      </c>
      <c r="X31" s="76">
        <f t="shared" si="2"/>
        <v>45</v>
      </c>
      <c r="Y31" s="76">
        <f t="shared" si="2"/>
        <v>45</v>
      </c>
      <c r="Z31" s="77">
        <f t="shared" si="2"/>
        <v>30</v>
      </c>
      <c r="AA31" s="77">
        <f t="shared" si="2"/>
        <v>0</v>
      </c>
      <c r="AB31" s="77">
        <f t="shared" si="2"/>
        <v>195</v>
      </c>
      <c r="AC31" s="77">
        <f t="shared" si="2"/>
        <v>30</v>
      </c>
      <c r="AD31" s="78">
        <f t="shared" si="2"/>
        <v>75</v>
      </c>
      <c r="AE31" s="78">
        <f t="shared" si="2"/>
        <v>0</v>
      </c>
      <c r="AF31" s="78">
        <f t="shared" si="2"/>
        <v>90</v>
      </c>
      <c r="AG31" s="78">
        <f t="shared" si="2"/>
        <v>90</v>
      </c>
      <c r="AH31" s="78">
        <f t="shared" si="2"/>
        <v>60</v>
      </c>
      <c r="AI31" s="78">
        <f t="shared" si="2"/>
        <v>75</v>
      </c>
      <c r="AJ31" s="78">
        <f t="shared" si="2"/>
        <v>60</v>
      </c>
      <c r="AK31" s="78">
        <f t="shared" si="2"/>
        <v>15</v>
      </c>
      <c r="AL31" s="78">
        <f t="shared" si="2"/>
        <v>180</v>
      </c>
      <c r="AM31" s="78">
        <f t="shared" si="2"/>
        <v>15</v>
      </c>
      <c r="AN31" s="78">
        <f t="shared" si="2"/>
        <v>0</v>
      </c>
      <c r="AO31" s="78">
        <f t="shared" si="2"/>
        <v>0</v>
      </c>
      <c r="AP31" s="78">
        <f t="shared" si="2"/>
        <v>90</v>
      </c>
      <c r="AQ31" s="79">
        <f>AVERAGE(I31:AP31)</f>
        <v>57.352941176470587</v>
      </c>
    </row>
    <row r="32" spans="1:43" x14ac:dyDescent="0.25">
      <c r="H32" s="73" t="s">
        <v>264</v>
      </c>
      <c r="I32" s="74">
        <f>SUM(I30:I31)</f>
        <v>105</v>
      </c>
      <c r="J32" s="74">
        <f t="shared" ref="J32:AP32" si="3">SUM(J30:J31)</f>
        <v>90</v>
      </c>
      <c r="K32" s="74">
        <f t="shared" si="3"/>
        <v>105</v>
      </c>
      <c r="L32" s="74">
        <f t="shared" si="3"/>
        <v>60</v>
      </c>
      <c r="M32" s="74">
        <f t="shared" si="3"/>
        <v>60</v>
      </c>
      <c r="N32" s="75">
        <f t="shared" si="3"/>
        <v>300</v>
      </c>
      <c r="O32" s="75">
        <f t="shared" si="3"/>
        <v>300</v>
      </c>
      <c r="P32" s="75">
        <f t="shared" si="3"/>
        <v>225</v>
      </c>
      <c r="Q32" s="75">
        <f t="shared" si="3"/>
        <v>120</v>
      </c>
      <c r="R32" s="75">
        <f t="shared" si="3"/>
        <v>300</v>
      </c>
      <c r="S32" s="75">
        <f t="shared" si="3"/>
        <v>120</v>
      </c>
      <c r="T32" s="75">
        <f t="shared" si="3"/>
        <v>165</v>
      </c>
      <c r="U32" s="76">
        <f t="shared" si="3"/>
        <v>105</v>
      </c>
      <c r="V32" s="76">
        <f t="shared" si="3"/>
        <v>165</v>
      </c>
      <c r="W32" s="76">
        <f t="shared" si="3"/>
        <v>135</v>
      </c>
      <c r="X32" s="76">
        <f t="shared" si="3"/>
        <v>150</v>
      </c>
      <c r="Y32" s="76">
        <f t="shared" si="3"/>
        <v>150</v>
      </c>
      <c r="Z32" s="77">
        <f t="shared" si="3"/>
        <v>135</v>
      </c>
      <c r="AA32" s="77">
        <f t="shared" si="3"/>
        <v>105</v>
      </c>
      <c r="AB32" s="77">
        <f t="shared" si="3"/>
        <v>300</v>
      </c>
      <c r="AC32" s="77">
        <f t="shared" si="3"/>
        <v>135</v>
      </c>
      <c r="AD32" s="78">
        <f t="shared" si="3"/>
        <v>180</v>
      </c>
      <c r="AE32" s="78">
        <f t="shared" si="3"/>
        <v>105</v>
      </c>
      <c r="AF32" s="78">
        <f t="shared" si="3"/>
        <v>195</v>
      </c>
      <c r="AG32" s="78">
        <f t="shared" si="3"/>
        <v>195</v>
      </c>
      <c r="AH32" s="78">
        <f t="shared" si="3"/>
        <v>165</v>
      </c>
      <c r="AI32" s="78">
        <f t="shared" si="3"/>
        <v>180</v>
      </c>
      <c r="AJ32" s="78">
        <f t="shared" si="3"/>
        <v>165</v>
      </c>
      <c r="AK32" s="78">
        <f t="shared" si="3"/>
        <v>120</v>
      </c>
      <c r="AL32" s="78">
        <f t="shared" si="3"/>
        <v>300</v>
      </c>
      <c r="AM32" s="78">
        <f>SUM(AM30:AM31)</f>
        <v>120</v>
      </c>
      <c r="AN32" s="78">
        <f t="shared" si="3"/>
        <v>105</v>
      </c>
      <c r="AO32" s="78">
        <f t="shared" si="3"/>
        <v>75</v>
      </c>
      <c r="AP32" s="78">
        <f t="shared" si="3"/>
        <v>195</v>
      </c>
      <c r="AQ32" s="79">
        <f>AVERAGE(I32:AP32)</f>
        <v>159.70588235294119</v>
      </c>
    </row>
    <row r="33" spans="43:43" ht="28.2" x14ac:dyDescent="0.25">
      <c r="AQ33" s="73" t="s">
        <v>265</v>
      </c>
    </row>
  </sheetData>
  <autoFilter ref="A6:AP31" xr:uid="{00000000-0009-0000-0000-000003000000}">
    <sortState xmlns:xlrd2="http://schemas.microsoft.com/office/spreadsheetml/2017/richdata2" ref="A7:AP31">
      <sortCondition ref="A6:A27"/>
    </sortState>
  </autoFilter>
  <mergeCells count="8">
    <mergeCell ref="AI4:AP4"/>
    <mergeCell ref="A5:D5"/>
    <mergeCell ref="A1:D3"/>
    <mergeCell ref="I4:M4"/>
    <mergeCell ref="N4:T4"/>
    <mergeCell ref="U4:Y4"/>
    <mergeCell ref="Z4:AC4"/>
    <mergeCell ref="AD4:AH4"/>
  </mergeCells>
  <pageMargins left="0.25" right="0.25" top="0.75" bottom="0.75" header="0.3" footer="0.3"/>
  <pageSetup scale="48" fitToWidth="0" orientation="landscape" r:id="rId1"/>
  <headerFooter>
    <oddHeader>&amp;R&amp;"Arial,Regular"Department of Financial Services
&amp;"Arial,Bold Italic"&amp;K03304BRole to Course Matrix</oddHeader>
    <oddFooter>&amp;L&amp;P of &amp;N&amp;C&amp;A&amp;R&amp;D</oddFooter>
  </headerFooter>
  <colBreaks count="4" manualBreakCount="4">
    <brk id="13" max="1048575" man="1"/>
    <brk id="20" max="1048575" man="1"/>
    <brk id="25" max="1048575" man="1"/>
    <brk id="3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A372F77151E43B36B40CD36827203" ma:contentTypeVersion="0" ma:contentTypeDescription="Create a new document." ma:contentTypeScope="" ma:versionID="e7f70d63f4a4d2aeb280735c2bfabfc6">
  <xsd:schema xmlns:xsd="http://www.w3.org/2001/XMLSchema" xmlns:xs="http://www.w3.org/2001/XMLSchema" xmlns:p="http://schemas.microsoft.com/office/2006/metadata/properties" xmlns:ns2="c18fadb0-354c-4f74-afa1-8ca5acdaa1a6" targetNamespace="http://schemas.microsoft.com/office/2006/metadata/properties" ma:root="true" ma:fieldsID="e59d885f8c5da744e29dc316cde70ccf" ns2:_="">
    <xsd:import namespace="c18fadb0-354c-4f74-afa1-8ca5acdaa1a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fadb0-354c-4f74-afa1-8ca5acdaa1a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18fadb0-354c-4f74-afa1-8ca5acdaa1a6">MXMF2QZJ3CU2-1003758081-561</_dlc_DocId>
    <_dlc_DocIdUrl xmlns="c18fadb0-354c-4f74-afa1-8ca5acdaa1a6">
      <Url>https://dfsintranet-myfloridacfo.msappproxy.net/capitol/FLPALM/_layouts/DocIdRedir.aspx?ID=MXMF2QZJ3CU2-1003758081-561</Url>
      <Description>MXMF2QZJ3CU2-1003758081-561</Description>
    </_dlc_DocIdUrl>
  </documentManagement>
</p:properties>
</file>

<file path=customXml/itemProps1.xml><?xml version="1.0" encoding="utf-8"?>
<ds:datastoreItem xmlns:ds="http://schemas.openxmlformats.org/officeDocument/2006/customXml" ds:itemID="{2127737C-07F2-44EC-968A-F470592739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CE7977-E63B-4A46-80E5-129EEFE20A3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622CBF4-0435-4395-ACEE-284905D04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fadb0-354c-4f74-afa1-8ca5acdaa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B97A64E-3D98-4298-9B64-E211978B8AF9}">
  <ds:schemaRefs>
    <ds:schemaRef ds:uri="http://purl.org/dc/elements/1.1/"/>
    <ds:schemaRef ds:uri="c18fadb0-354c-4f74-afa1-8ca5acdaa1a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Key</vt:lpstr>
      <vt:lpstr>Revision History</vt:lpstr>
      <vt:lpstr>CMS Wave Curriculum</vt:lpstr>
      <vt:lpstr>RoleToCourseMatrix</vt:lpstr>
      <vt:lpstr>'CMS Wave Curriculum'!Print_Area</vt:lpstr>
      <vt:lpstr>'CMS Wave Curriculum'!Print_Titles</vt:lpstr>
      <vt:lpstr>Key!Print_Titles</vt:lpstr>
      <vt:lpstr>'Revision History'!Print_Titles</vt:lpstr>
      <vt:lpstr>RoleToCourseMatrix!Print_Titles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CMS_CurriculumRoleCourseMatrix</dc:title>
  <dc:creator>Britcher, Stephen D.</dc:creator>
  <cp:lastModifiedBy>Darling, TJ</cp:lastModifiedBy>
  <cp:lastPrinted>2022-07-01T18:57:21Z</cp:lastPrinted>
  <dcterms:created xsi:type="dcterms:W3CDTF">2019-03-04T19:43:35Z</dcterms:created>
  <dcterms:modified xsi:type="dcterms:W3CDTF">2022-07-01T20:14:42Z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0x010100B27A372F77151E43B36B40CD36827203</vt:lpwstr>
  </property>
  <property fmtid="{D5CDD505-2E9C-101B-9397-08002B2CF9AE}" pid="3" name="_dlc_DocIdItemGuid">
    <vt:lpwstr>43e297f7-11c5-4fb1-9daf-cda7a9ca90d9</vt:lpwstr>
  </property>
</Properties>
</file>